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97" i="1" l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O203" i="1"/>
  <c r="EH199" i="1"/>
  <c r="EE199" i="1"/>
  <c r="DY199" i="1"/>
  <c r="DS199" i="1"/>
  <c r="EH197" i="1"/>
  <c r="EE197" i="1"/>
  <c r="EE201" i="1" s="1"/>
  <c r="DY197" i="1"/>
  <c r="DY201" i="1" s="1"/>
  <c r="DS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O195" i="1"/>
  <c r="DO205" i="1" s="1"/>
  <c r="EH191" i="1"/>
  <c r="EE191" i="1"/>
  <c r="DY191" i="1"/>
  <c r="DS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O189" i="1"/>
  <c r="EH185" i="1"/>
  <c r="EE185" i="1"/>
  <c r="DY185" i="1"/>
  <c r="DS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O183" i="1"/>
  <c r="DO187" i="1" s="1"/>
  <c r="DO197" i="1" s="1"/>
  <c r="DO201" i="1" s="1"/>
  <c r="EH179" i="1"/>
  <c r="EE179" i="1"/>
  <c r="DY179" i="1"/>
  <c r="DS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O177" i="1"/>
  <c r="DO181" i="1" s="1"/>
  <c r="DO191" i="1" s="1"/>
  <c r="EH173" i="1"/>
  <c r="EE173" i="1"/>
  <c r="DY173" i="1"/>
  <c r="DS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O171" i="1"/>
  <c r="DO175" i="1" s="1"/>
  <c r="DO185" i="1" s="1"/>
  <c r="EH167" i="1"/>
  <c r="EE167" i="1"/>
  <c r="DY167" i="1"/>
  <c r="DS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O165" i="1"/>
  <c r="DO169" i="1" s="1"/>
  <c r="DO179" i="1" s="1"/>
  <c r="EH161" i="1"/>
  <c r="EE161" i="1"/>
  <c r="DY161" i="1"/>
  <c r="DS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V179" i="1"/>
  <c r="DS171" i="1"/>
  <c r="DS169" i="1"/>
  <c r="DY159" i="1"/>
  <c r="EC167" i="1"/>
  <c r="EC163" i="1"/>
  <c r="ED173" i="1"/>
  <c r="ED169" i="1"/>
  <c r="EB179" i="1"/>
  <c r="EB175" i="1"/>
  <c r="DT161" i="1"/>
  <c r="EB161" i="1"/>
  <c r="EG161" i="1"/>
  <c r="DS163" i="1"/>
  <c r="DR173" i="1"/>
  <c r="DR169" i="1"/>
  <c r="DV173" i="1"/>
  <c r="DV169" i="1"/>
  <c r="DV167" i="1"/>
  <c r="DT179" i="1"/>
  <c r="DT175" i="1"/>
  <c r="DX179" i="1"/>
  <c r="DX175" i="1"/>
  <c r="EI173" i="1"/>
  <c r="DR179" i="1"/>
  <c r="DZ173" i="1"/>
  <c r="DZ169" i="1"/>
  <c r="EC181" i="1"/>
  <c r="DS157" i="1"/>
  <c r="DW167" i="1"/>
  <c r="EF167" i="1"/>
  <c r="EC161" i="1"/>
  <c r="DZ179" i="1"/>
  <c r="ED179" i="1"/>
  <c r="DT167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R193" i="1"/>
  <c r="DR197" i="1"/>
  <c r="DT185" i="1"/>
  <c r="DX185" i="1"/>
  <c r="EB185" i="1"/>
  <c r="EF185" i="1"/>
  <c r="EG191" i="1"/>
  <c r="DR191" i="1"/>
  <c r="DV191" i="1"/>
  <c r="DZ191" i="1"/>
  <c r="ED191" i="1"/>
  <c r="DV187" i="1"/>
  <c r="ED193" i="1"/>
  <c r="ED197" i="1"/>
  <c r="EI197" i="1"/>
  <c r="DW191" i="1"/>
  <c r="EI191" i="1"/>
  <c r="DR187" i="1"/>
  <c r="DW187" i="1"/>
  <c r="EC187" i="1"/>
  <c r="DV193" i="1"/>
  <c r="DV197" i="1"/>
  <c r="DZ197" i="1"/>
  <c r="DU193" i="1"/>
  <c r="EA193" i="1"/>
  <c r="EG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FT114" i="1"/>
  <c r="IX114" i="1"/>
  <c r="IU114" i="1"/>
  <c r="JQ120" i="1"/>
  <c r="DX205" i="1"/>
  <c r="DX201" i="1"/>
  <c r="DV201" i="1"/>
  <c r="DV205" i="1"/>
  <c r="DW205" i="1"/>
  <c r="EB199" i="1"/>
  <c r="EF199" i="1"/>
  <c r="DT205" i="1"/>
  <c r="DT201" i="1"/>
  <c r="DZ201" i="1"/>
  <c r="DZ205" i="1"/>
  <c r="EI201" i="1"/>
  <c r="EI205" i="1"/>
  <c r="DY165" i="1"/>
  <c r="DY163" i="1"/>
  <c r="DS177" i="1"/>
  <c r="DS175" i="1"/>
  <c r="EC205" i="1"/>
  <c r="EC201" i="1"/>
  <c r="EF205" i="1"/>
  <c r="EF201" i="1"/>
  <c r="EG205" i="1"/>
  <c r="EG201" i="1"/>
  <c r="ED201" i="1"/>
  <c r="ED205" i="1"/>
  <c r="DR201" i="1"/>
  <c r="DR205" i="1"/>
  <c r="EB205" i="1"/>
  <c r="EB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S183" i="1"/>
  <c r="DS18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O118" i="1"/>
  <c r="B118" i="1"/>
  <c r="A118" i="1"/>
  <c r="EH114" i="1"/>
  <c r="EE114" i="1"/>
  <c r="DY114" i="1"/>
  <c r="DS114" i="1"/>
  <c r="EH112" i="1"/>
  <c r="EH116" i="1" s="1"/>
  <c r="EE112" i="1"/>
  <c r="DY112" i="1"/>
  <c r="DS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O110" i="1"/>
  <c r="DO120" i="1" s="1"/>
  <c r="B110" i="1"/>
  <c r="A110" i="1"/>
  <c r="A120" i="1" s="1"/>
  <c r="EH106" i="1"/>
  <c r="EE106" i="1"/>
  <c r="DY106" i="1"/>
  <c r="DS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O104" i="1"/>
  <c r="B104" i="1"/>
  <c r="A104" i="1"/>
  <c r="EH100" i="1"/>
  <c r="EE100" i="1"/>
  <c r="DY100" i="1"/>
  <c r="DS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DS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O92" i="1"/>
  <c r="DO96" i="1" s="1"/>
  <c r="DO106" i="1" s="1"/>
  <c r="B92" i="1"/>
  <c r="A92" i="1"/>
  <c r="A96" i="1" s="1"/>
  <c r="A106" i="1" s="1"/>
  <c r="EH88" i="1"/>
  <c r="EE88" i="1"/>
  <c r="DY88" i="1"/>
  <c r="DS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O86" i="1"/>
  <c r="DO90" i="1" s="1"/>
  <c r="DO100" i="1" s="1"/>
  <c r="B86" i="1"/>
  <c r="A86" i="1"/>
  <c r="A90" i="1" s="1"/>
  <c r="A100" i="1" s="1"/>
  <c r="EH82" i="1"/>
  <c r="EE82" i="1"/>
  <c r="DY82" i="1"/>
  <c r="DS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O80" i="1"/>
  <c r="DO84" i="1" s="1"/>
  <c r="DO94" i="1" s="1"/>
  <c r="B80" i="1"/>
  <c r="A80" i="1"/>
  <c r="A84" i="1" s="1"/>
  <c r="A94" i="1" s="1"/>
  <c r="EH76" i="1"/>
  <c r="EE76" i="1"/>
  <c r="DY76" i="1"/>
  <c r="DS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Y78" i="1"/>
  <c r="DY80" i="1"/>
  <c r="EH78" i="1"/>
  <c r="EH80" i="1"/>
  <c r="DT72" i="1"/>
  <c r="DX72" i="1"/>
  <c r="EB72" i="1"/>
  <c r="EF72" i="1"/>
  <c r="DR82" i="1"/>
  <c r="DR78" i="1"/>
  <c r="DW82" i="1"/>
  <c r="EF82" i="1"/>
  <c r="EF78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EC82" i="1"/>
  <c r="EC78" i="1"/>
  <c r="DS80" i="1"/>
  <c r="DS78" i="1"/>
  <c r="EE80" i="1"/>
  <c r="EE78" i="1"/>
  <c r="DS72" i="1"/>
  <c r="DW72" i="1"/>
  <c r="EE72" i="1"/>
  <c r="EI72" i="1"/>
  <c r="DV82" i="1"/>
  <c r="DV78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R88" i="1"/>
  <c r="DV88" i="1"/>
  <c r="DZ88" i="1"/>
  <c r="ED88" i="1"/>
  <c r="DR84" i="1"/>
  <c r="DV84" i="1"/>
  <c r="DZ84" i="1"/>
  <c r="ED84" i="1"/>
  <c r="EI94" i="1"/>
  <c r="EI90" i="1"/>
  <c r="B88" i="1"/>
  <c r="DW88" i="1"/>
  <c r="EI88" i="1"/>
  <c r="B84" i="1"/>
  <c r="DW84" i="1"/>
  <c r="DV94" i="1"/>
  <c r="DV90" i="1"/>
  <c r="DT88" i="1"/>
  <c r="EB88" i="1"/>
  <c r="EF88" i="1"/>
  <c r="DT84" i="1"/>
  <c r="EB84" i="1"/>
  <c r="EF84" i="1"/>
  <c r="B94" i="1"/>
  <c r="B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T94" i="1"/>
  <c r="DT90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V100" i="1"/>
  <c r="ED100" i="1"/>
  <c r="DZ90" i="1"/>
  <c r="DR100" i="1"/>
  <c r="DW100" i="1"/>
  <c r="EF100" i="1"/>
  <c r="EF96" i="1"/>
  <c r="EF94" i="1"/>
  <c r="DR112" i="1"/>
  <c r="DR108" i="1"/>
  <c r="DV112" i="1"/>
  <c r="DV108" i="1"/>
  <c r="EA114" i="1"/>
  <c r="EA108" i="1"/>
  <c r="EG94" i="1"/>
  <c r="B96" i="1"/>
  <c r="DV96" i="1"/>
  <c r="B106" i="1"/>
  <c r="B102" i="1"/>
  <c r="DV106" i="1"/>
  <c r="ED106" i="1"/>
  <c r="DO114" i="1"/>
  <c r="DO108" i="1"/>
  <c r="DW112" i="1"/>
  <c r="DW108" i="1"/>
  <c r="EF112" i="1"/>
  <c r="EC90" i="1"/>
  <c r="DR96" i="1"/>
  <c r="DW9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DU114" i="1"/>
  <c r="DU108" i="1"/>
  <c r="EC112" i="1"/>
  <c r="EC108" i="1"/>
  <c r="EG112" i="1"/>
  <c r="EG108" i="1"/>
  <c r="EI108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V120" i="1"/>
  <c r="DV116" i="1"/>
  <c r="DS86" i="1"/>
  <c r="DS84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R120" i="1"/>
  <c r="DR116" i="1"/>
  <c r="DX120" i="1"/>
  <c r="EE86" i="1"/>
  <c r="EE84" i="1"/>
  <c r="BL44" i="1"/>
  <c r="BK44" i="1"/>
  <c r="DW44" i="1"/>
  <c r="EE92" i="1" l="1"/>
  <c r="EE90" i="1"/>
  <c r="DY90" i="1"/>
  <c r="DY92" i="1"/>
  <c r="DS92" i="1"/>
  <c r="DS90" i="1"/>
  <c r="EH92" i="1"/>
  <c r="EH90" i="1"/>
  <c r="EH98" i="1" l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EH102" i="1"/>
  <c r="EH104" i="1"/>
  <c r="EH108" i="1" l="1"/>
  <c r="EH110" i="1"/>
  <c r="EE110" i="1"/>
  <c r="EE108" i="1"/>
  <c r="DS110" i="1"/>
  <c r="DS108" i="1"/>
  <c r="DY110" i="1"/>
  <c r="DY108" i="1"/>
</calcChain>
</file>

<file path=xl/sharedStrings.xml><?xml version="1.0" encoding="utf-8"?>
<sst xmlns="http://schemas.openxmlformats.org/spreadsheetml/2006/main" count="6559" uniqueCount="113">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</sst>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2" fillId="18" borderId="3" xfId="0" applyNumberFormat="1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0" fontId="0" fillId="18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724F98C-4B9A-45F3-9C07-2C1C141D7476}" protected="1">
  <header guid="{7724F98C-4B9A-45F3-9C07-2C1C141D7476}" dateTime="2019-02-25T17:28:34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F133" zoomScale="115" zoomScaleNormal="115" workbookViewId="0">
      <selection activeCell="DP124" sqref="DP12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-4.4117647058823526E-4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2.3529411764706019E-5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5.5882352941176449E-4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1.2352941176470584E-3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-6.8823529411764694E-4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3.529411764705897E-5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/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3.8235294117647072E-4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1.7806451612903216E-3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-2.1764705882352942E-4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2.0588235294117656E-4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9.0588235294117661E-4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6.4705882352941171E-4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2.2941176470588258E-4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/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-5.8823529411764353E-6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7.2580645161290306E-4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6.9411764705882336E-4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1.411764705882353E-3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1.135294117647059E-3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2.8235294117647051E-4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/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5.7647058823529407E-4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2.3806451612903229E-3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1.0176470588235296E-3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-2.5882352941176479E-4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2.7647058823529399E-4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1.5882352941176483E-4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-3.3870967741935512E-4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5.8823529411764712E-4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-2.2941176470588231E-4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-2.941176470588234E-4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-1.4612903225806456E-3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1.2294117647058825E-3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2.5882352941176474E-4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8.3225806451612844E-4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9.7647058823529414E-4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1.1935483870967725E-4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-4.0387096774193547E-3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3.8193277310924375E-4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41">
        <v>0.2069</v>
      </c>
      <c r="DO51" s="323"/>
      <c r="DP51" s="22">
        <v>0.19239999999999999</v>
      </c>
      <c r="DQ51" s="22">
        <v>0.20610000000000001</v>
      </c>
      <c r="DR51" s="22"/>
      <c r="DS51" s="22"/>
      <c r="DT51" s="22"/>
      <c r="DU51" s="22"/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22">
        <v>0.18679999999999999</v>
      </c>
      <c r="DO52" s="323"/>
      <c r="DP52" s="41">
        <v>0.18679999999999999</v>
      </c>
      <c r="DQ52" s="41">
        <v>0.16389999999999999</v>
      </c>
      <c r="DR52" s="41"/>
      <c r="DS52" s="41"/>
      <c r="DT52" s="41"/>
      <c r="DU52" s="41"/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5">
        <v>9.5699999999999993E-2</v>
      </c>
      <c r="DO53" s="323"/>
      <c r="DP53" s="35">
        <v>0.13170000000000001</v>
      </c>
      <c r="DQ53" s="35">
        <v>0.1326</v>
      </c>
      <c r="DR53" s="35"/>
      <c r="DS53" s="35"/>
      <c r="DT53" s="35"/>
      <c r="DU53" s="35"/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1">
        <v>7.2499999999999995E-2</v>
      </c>
      <c r="DO54" s="323"/>
      <c r="DP54" s="31">
        <v>0.1052</v>
      </c>
      <c r="DQ54" s="31">
        <v>0.1111</v>
      </c>
      <c r="DR54" s="31"/>
      <c r="DS54" s="31"/>
      <c r="DT54" s="31"/>
      <c r="DU54" s="31"/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7">
        <v>-0.05</v>
      </c>
      <c r="DO55" s="323"/>
      <c r="DP55" s="7">
        <v>-6.8599999999999994E-2</v>
      </c>
      <c r="DQ55" s="7">
        <v>-5.9799999999999999E-2</v>
      </c>
      <c r="DR55" s="7"/>
      <c r="DS55" s="7"/>
      <c r="DT55" s="7"/>
      <c r="DU55" s="7"/>
      <c r="DV55" s="7"/>
      <c r="DW55" s="7"/>
      <c r="DX55" s="7"/>
      <c r="DY55" s="7"/>
      <c r="DZ55" s="7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16">
        <v>-7.7799999999999994E-2</v>
      </c>
      <c r="DO56" s="323"/>
      <c r="DP56" s="16">
        <v>-7.4999999999999997E-2</v>
      </c>
      <c r="DQ56" s="16">
        <v>-6.7699999999999996E-2</v>
      </c>
      <c r="DR56" s="16"/>
      <c r="DS56" s="16"/>
      <c r="DT56" s="16"/>
      <c r="DU56" s="16"/>
      <c r="DV56" s="16"/>
      <c r="DW56" s="16"/>
      <c r="DX56" s="16"/>
      <c r="DY56" s="16"/>
      <c r="DZ56" s="16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48">
        <v>-0.19470000000000001</v>
      </c>
      <c r="DO57" s="323"/>
      <c r="DP57" s="48">
        <v>-0.22020000000000001</v>
      </c>
      <c r="DQ57" s="48">
        <v>-0.23469999999999999</v>
      </c>
      <c r="DR57" s="48"/>
      <c r="DS57" s="48"/>
      <c r="DT57" s="48"/>
      <c r="DU57" s="48"/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93">
        <v>-0.2394</v>
      </c>
      <c r="DO58" s="323"/>
      <c r="DP58" s="93">
        <v>-0.25230000000000002</v>
      </c>
      <c r="DQ58" s="93">
        <v>-0.2515</v>
      </c>
      <c r="DR58" s="93"/>
      <c r="DS58" s="93"/>
      <c r="DT58" s="93"/>
      <c r="DU58" s="93"/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85">
        <v>11.64</v>
      </c>
      <c r="DO59" s="324"/>
      <c r="DP59" s="57">
        <v>10.84</v>
      </c>
      <c r="DQ59" s="85">
        <v>-0.48</v>
      </c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223">
        <v>2.5600000000000001E-2</v>
      </c>
      <c r="DO60" s="325"/>
      <c r="DP60" s="217">
        <v>3.5999999999999997E-2</v>
      </c>
      <c r="DQ60" s="211">
        <v>1.37E-2</v>
      </c>
      <c r="DR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221">
        <v>-2.0899999999999998E-2</v>
      </c>
      <c r="DO61" s="325"/>
      <c r="DP61" s="203">
        <v>-2.5499999999999998E-2</v>
      </c>
      <c r="DQ61" s="205">
        <v>-2.29E-2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223">
        <v>3.2500000000000001E-2</v>
      </c>
      <c r="DQ62" s="222">
        <v>3.8600000000000002E-2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206">
        <v>-2.06E-2</v>
      </c>
      <c r="DO63" t="s">
        <v>62</v>
      </c>
      <c r="DP63" t="s">
        <v>62</v>
      </c>
      <c r="DQ63" s="205">
        <v>-4.2999999999999997E-2</v>
      </c>
      <c r="DR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258">
        <v>0.76149999999999995</v>
      </c>
      <c r="DP64" s="258">
        <v>1.3083</v>
      </c>
      <c r="DQ64" s="258">
        <v>1.3105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118" t="s">
        <v>60</v>
      </c>
      <c r="DO65" s="60"/>
      <c r="DP65" s="189" t="s">
        <v>51</v>
      </c>
      <c r="DQ65" s="189" t="s">
        <v>51</v>
      </c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121">
        <f>SUM(DN51, -DN58)</f>
        <v>0.44630000000000003</v>
      </c>
      <c r="DO66" s="6">
        <f>SUM(DO51, -DO58,)</f>
        <v>0</v>
      </c>
      <c r="DP66" s="121">
        <f>SUM(DP51, -DP58)</f>
        <v>0.44469999999999998</v>
      </c>
      <c r="DQ66" s="121">
        <f>SUM(DQ51, -DQ58)</f>
        <v>0.45760000000000001</v>
      </c>
      <c r="DR66" s="6">
        <f>SUM(DR52, -DR58)</f>
        <v>0</v>
      </c>
      <c r="DS66" s="6">
        <f>SUM(DS52, -DS58)</f>
        <v>0</v>
      </c>
      <c r="DT66" s="6">
        <f>SUM(DT52, -DT58)</f>
        <v>0</v>
      </c>
      <c r="DU66" s="6">
        <f>SUM(DU52, -DU58,)</f>
        <v>0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189" t="s">
        <v>51</v>
      </c>
      <c r="DO67" s="60"/>
      <c r="DP67" s="118" t="s">
        <v>60</v>
      </c>
      <c r="DQ67" s="189" t="s">
        <v>52</v>
      </c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121">
        <f>SUM(DN52, -DN58)</f>
        <v>0.42620000000000002</v>
      </c>
      <c r="DO68" s="6">
        <f>SUM(DO51, -DO57)</f>
        <v>0</v>
      </c>
      <c r="DP68" s="121">
        <f>SUM(DP52, -DP58)</f>
        <v>0.43910000000000005</v>
      </c>
      <c r="DQ68" s="116">
        <f>SUM(DQ51, -DQ57)</f>
        <v>0.44079999999999997</v>
      </c>
      <c r="DR68" s="6">
        <f>SUM(DR52, -DR57,)</f>
        <v>0</v>
      </c>
      <c r="DS68" s="6">
        <f>SUM(DS51, -DS58)</f>
        <v>0</v>
      </c>
      <c r="DT68" s="6">
        <f>SUM(DT52, -DT57)</f>
        <v>0</v>
      </c>
      <c r="DU68" s="6">
        <f>SUM(DU52, -DU57)</f>
        <v>0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118" t="s">
        <v>70</v>
      </c>
      <c r="DO69" s="60"/>
      <c r="DP69" s="189" t="s">
        <v>52</v>
      </c>
      <c r="DQ69" s="118" t="s">
        <v>60</v>
      </c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121">
        <f>SUM(DN51, -DN57)</f>
        <v>0.40160000000000001</v>
      </c>
      <c r="DO70" s="6">
        <f>SUM(DO51, -DO56)</f>
        <v>0</v>
      </c>
      <c r="DP70" s="116">
        <f>SUM(DP51, -DP57)</f>
        <v>0.41259999999999997</v>
      </c>
      <c r="DQ70" s="121">
        <f>SUM(DQ52, -DQ58)</f>
        <v>0.41539999999999999</v>
      </c>
      <c r="DR70" s="6">
        <f>SUM(DR51, -DR58)</f>
        <v>0</v>
      </c>
      <c r="DS70" s="6">
        <f>SUM(DS52, -DS57)</f>
        <v>0</v>
      </c>
      <c r="DT70" s="6">
        <f>SUM(DT51, -DT58)</f>
        <v>0</v>
      </c>
      <c r="DU70" s="6">
        <f>SUM(DU52, -DU56)</f>
        <v>0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189" t="s">
        <v>52</v>
      </c>
      <c r="DO71" s="60"/>
      <c r="DP71" s="118" t="s">
        <v>70</v>
      </c>
      <c r="DQ71" s="118" t="s">
        <v>70</v>
      </c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116">
        <f>SUM(DN52, -DN57)</f>
        <v>0.38150000000000001</v>
      </c>
      <c r="DO72" s="6">
        <f>SUM(DO57, -DO68,)</f>
        <v>0</v>
      </c>
      <c r="DP72" s="121">
        <f>SUM(DP52, -DP57)</f>
        <v>0.40700000000000003</v>
      </c>
      <c r="DQ72" s="121">
        <f>SUM(DQ52, -DQ57)</f>
        <v>0.39859999999999995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169" t="s">
        <v>59</v>
      </c>
      <c r="DO73" s="60"/>
      <c r="DP73" s="169" t="s">
        <v>59</v>
      </c>
      <c r="DQ73" s="169" t="s">
        <v>59</v>
      </c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116">
        <f>SUM(DN53, -DN58)</f>
        <v>0.33510000000000001</v>
      </c>
      <c r="DO74" s="6">
        <f>SUM(DO57, -DO67)</f>
        <v>0</v>
      </c>
      <c r="DP74" s="116">
        <f>SUM(DP53, -DP58)</f>
        <v>0.38400000000000001</v>
      </c>
      <c r="DQ74" s="116">
        <f>SUM(DQ53, -DQ58)</f>
        <v>0.3841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124" t="s">
        <v>84</v>
      </c>
      <c r="DO75" s="60"/>
      <c r="DP75" s="124" t="s">
        <v>84</v>
      </c>
      <c r="DQ75" s="169" t="s">
        <v>67</v>
      </c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117">
        <f>SUM(DN54, -DN58)</f>
        <v>0.31190000000000001</v>
      </c>
      <c r="DO76" s="6">
        <f>SUM(DO57, -DO66)</f>
        <v>0</v>
      </c>
      <c r="DP76" s="117">
        <f>SUM(DP54, -DP58)</f>
        <v>0.35750000000000004</v>
      </c>
      <c r="DQ76" s="209">
        <f>SUM(DQ53, -DQ57)</f>
        <v>0.36729999999999996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169" t="s">
        <v>67</v>
      </c>
      <c r="DO77" s="60"/>
      <c r="DP77" s="169" t="s">
        <v>67</v>
      </c>
      <c r="DQ77" s="124" t="s">
        <v>84</v>
      </c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209">
        <f>SUM(DN53, -DN57)</f>
        <v>0.29039999999999999</v>
      </c>
      <c r="DO78" s="6">
        <f>SUM(DO67, -DO74,)</f>
        <v>0</v>
      </c>
      <c r="DP78" s="209">
        <f>SUM(DP53, -DP57)</f>
        <v>0.35189999999999999</v>
      </c>
      <c r="DQ78" s="117">
        <f>SUM(DQ54, -DQ58)</f>
        <v>0.36260000000000003</v>
      </c>
      <c r="DR78" s="6">
        <f t="shared" ref="DR78:DT78" si="176">SUM(DR67, -DR74)</f>
        <v>0</v>
      </c>
      <c r="DS78" s="6">
        <f t="shared" si="176"/>
        <v>0</v>
      </c>
      <c r="DT78" s="6">
        <f t="shared" si="176"/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118" t="s">
        <v>49</v>
      </c>
      <c r="DO79" s="60"/>
      <c r="DP79" s="124" t="s">
        <v>63</v>
      </c>
      <c r="DQ79" s="124" t="s">
        <v>63</v>
      </c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121">
        <f>SUM(DN51, -DN56)</f>
        <v>0.28470000000000001</v>
      </c>
      <c r="DO80" s="6">
        <f>SUM(DO67, -DO73)</f>
        <v>0</v>
      </c>
      <c r="DP80" s="117">
        <f>SUM(DP54, -DP57)</f>
        <v>0.32540000000000002</v>
      </c>
      <c r="DQ80" s="117">
        <f>SUM(DQ54, -DQ57)</f>
        <v>0.3458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124" t="s">
        <v>63</v>
      </c>
      <c r="DO81" s="60"/>
      <c r="DP81" s="189" t="s">
        <v>44</v>
      </c>
      <c r="DQ81" s="189" t="s">
        <v>44</v>
      </c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117">
        <f>SUM(DN54, -DN57)</f>
        <v>0.26719999999999999</v>
      </c>
      <c r="DO82" s="6">
        <f>SUM(DO67, -DO72)</f>
        <v>0</v>
      </c>
      <c r="DP82" s="121">
        <f>SUM(DP51, -DP56)</f>
        <v>0.26739999999999997</v>
      </c>
      <c r="DQ82" s="121">
        <f>SUM(DQ51, -DQ56)</f>
        <v>0.27379999999999999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189" t="s">
        <v>44</v>
      </c>
      <c r="DO83" s="60"/>
      <c r="DP83" s="118" t="s">
        <v>49</v>
      </c>
      <c r="DQ83" s="189" t="s">
        <v>37</v>
      </c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121">
        <f>SUM(DN52, -DN56)</f>
        <v>0.2646</v>
      </c>
      <c r="DO84" s="6">
        <f>SUM(DO73, -DO80,)</f>
        <v>0</v>
      </c>
      <c r="DP84" s="121">
        <f>SUM(DP52, -DP56)</f>
        <v>0.26179999999999998</v>
      </c>
      <c r="DQ84" s="121">
        <f>SUM(DQ51, -DQ55)</f>
        <v>0.26590000000000003</v>
      </c>
      <c r="DR84" s="6">
        <f t="shared" ref="DR84:DT84" si="205">SUM(DR73, -DR80)</f>
        <v>0</v>
      </c>
      <c r="DS84" s="6">
        <f t="shared" si="205"/>
        <v>0</v>
      </c>
      <c r="DT84" s="6">
        <f t="shared" si="205"/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118" t="s">
        <v>42</v>
      </c>
      <c r="DO85" s="60"/>
      <c r="DP85" s="189" t="s">
        <v>37</v>
      </c>
      <c r="DQ85" s="118" t="s">
        <v>49</v>
      </c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2">SUM(CR52, -CR56)</f>
        <v>0.20519999999999999</v>
      </c>
      <c r="CS86" s="180">
        <f t="shared" si="232"/>
        <v>0.19850000000000001</v>
      </c>
      <c r="CT86" s="147">
        <f t="shared" si="232"/>
        <v>0.20760000000000001</v>
      </c>
      <c r="CU86" s="121">
        <f t="shared" si="232"/>
        <v>0.2117</v>
      </c>
      <c r="CV86" s="180">
        <f t="shared" si="232"/>
        <v>0.1971</v>
      </c>
      <c r="CW86" s="147">
        <f t="shared" si="232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121">
        <f>SUM(DN51, -DN55)</f>
        <v>0.25690000000000002</v>
      </c>
      <c r="DO86" s="6">
        <f>SUM(DO73, -DO79)</f>
        <v>0</v>
      </c>
      <c r="DP86" s="121">
        <f>SUM(DP51, -DP55)</f>
        <v>0.26100000000000001</v>
      </c>
      <c r="DQ86" s="121">
        <f>SUM(DQ52, -DQ56)</f>
        <v>0.23159999999999997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189" t="s">
        <v>37</v>
      </c>
      <c r="DO87" s="60"/>
      <c r="DP87" s="118" t="s">
        <v>42</v>
      </c>
      <c r="DQ87" s="118" t="s">
        <v>42</v>
      </c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121">
        <f>SUM(DN52, -DN55)</f>
        <v>0.23680000000000001</v>
      </c>
      <c r="DO88" s="6">
        <f>SUM(DO73, -DO78)</f>
        <v>0</v>
      </c>
      <c r="DP88" s="121">
        <f>SUM(DP52, -DP55)</f>
        <v>0.25539999999999996</v>
      </c>
      <c r="DQ88" s="121">
        <f>SUM(DQ52, -DQ55)</f>
        <v>0.22369999999999998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120" t="s">
        <v>38</v>
      </c>
      <c r="DO89" s="60"/>
      <c r="DP89" s="169" t="s">
        <v>48</v>
      </c>
      <c r="DQ89" s="169" t="s">
        <v>48</v>
      </c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119">
        <f>SUM(DN55, -DN58)</f>
        <v>0.18940000000000001</v>
      </c>
      <c r="DO90" s="6">
        <f>SUM(DO79, -DO86,)</f>
        <v>0</v>
      </c>
      <c r="DP90" s="121">
        <f>SUM(DP53, -DP56)</f>
        <v>0.20669999999999999</v>
      </c>
      <c r="DQ90" s="121">
        <f>SUM(DQ53, -DQ56)</f>
        <v>0.20029999999999998</v>
      </c>
      <c r="DR90" s="6">
        <f t="shared" ref="DR90:DT90" si="233">SUM(DR79, -DR86)</f>
        <v>0</v>
      </c>
      <c r="DS90" s="6">
        <f t="shared" si="233"/>
        <v>0</v>
      </c>
      <c r="DT90" s="6">
        <f t="shared" si="233"/>
        <v>0</v>
      </c>
      <c r="DU90" s="6">
        <f>SUM(DU79, -DU86,)</f>
        <v>0</v>
      </c>
      <c r="DV90" s="6">
        <f>SUM(DV79, -DV86,)</f>
        <v>0</v>
      </c>
      <c r="DW90" s="6">
        <f t="shared" ref="DW90:DZ90" si="234">SUM(DW79, -DW86)</f>
        <v>0</v>
      </c>
      <c r="DX90" s="6">
        <f t="shared" si="234"/>
        <v>0</v>
      </c>
      <c r="DY90" s="6">
        <f t="shared" si="234"/>
        <v>0</v>
      </c>
      <c r="DZ90" s="6">
        <f t="shared" si="234"/>
        <v>0</v>
      </c>
      <c r="EA90" s="6">
        <f>SUM(EA79, -EA86,)</f>
        <v>0</v>
      </c>
      <c r="EB90" s="6">
        <f>SUM(EB79, -EB86,)</f>
        <v>0</v>
      </c>
      <c r="EC90" s="6">
        <f t="shared" ref="EC90:EI90" si="235">SUM(EC79, -EC86)</f>
        <v>0</v>
      </c>
      <c r="ED90" s="6">
        <f t="shared" si="235"/>
        <v>0</v>
      </c>
      <c r="EE90" s="6">
        <f t="shared" si="235"/>
        <v>0</v>
      </c>
      <c r="EF90" s="6">
        <f t="shared" si="235"/>
        <v>0</v>
      </c>
      <c r="EG90" s="6">
        <f t="shared" si="235"/>
        <v>0</v>
      </c>
      <c r="EH90" s="6">
        <f t="shared" si="235"/>
        <v>0</v>
      </c>
      <c r="EI90" s="6">
        <f t="shared" si="235"/>
        <v>0</v>
      </c>
      <c r="EK90" s="6">
        <f>SUM(EK79, -EK86,)</f>
        <v>0</v>
      </c>
      <c r="EL90" s="6">
        <f>SUM(EL79, -EL86,)</f>
        <v>0</v>
      </c>
      <c r="EM90" s="6">
        <f t="shared" ref="EM90:EP90" si="236">SUM(EM79, -EM86)</f>
        <v>0</v>
      </c>
      <c r="EN90" s="6">
        <f t="shared" si="236"/>
        <v>0</v>
      </c>
      <c r="EO90" s="6">
        <f t="shared" si="236"/>
        <v>0</v>
      </c>
      <c r="EP90" s="6">
        <f t="shared" si="236"/>
        <v>0</v>
      </c>
      <c r="EQ90" s="6">
        <f>SUM(EQ79, -EQ86,)</f>
        <v>0</v>
      </c>
      <c r="ER90" s="6">
        <f>SUM(ER79, -ER86,)</f>
        <v>0</v>
      </c>
      <c r="ES90" s="6">
        <f t="shared" ref="ES90:EV90" si="237">SUM(ES79, -ES86)</f>
        <v>0</v>
      </c>
      <c r="ET90" s="6">
        <f t="shared" si="237"/>
        <v>0</v>
      </c>
      <c r="EU90" s="6">
        <f t="shared" si="237"/>
        <v>0</v>
      </c>
      <c r="EV90" s="6">
        <f t="shared" si="237"/>
        <v>0</v>
      </c>
      <c r="EW90" s="6">
        <f>SUM(EW79, -EW86,)</f>
        <v>0</v>
      </c>
      <c r="EX90" s="6">
        <f>SUM(EX79, -EX86,)</f>
        <v>0</v>
      </c>
      <c r="EY90" s="6">
        <f t="shared" ref="EY90:FB90" si="238">SUM(EY79, -EY86)</f>
        <v>0</v>
      </c>
      <c r="EZ90" s="6">
        <f t="shared" si="238"/>
        <v>0</v>
      </c>
      <c r="FA90" s="6">
        <f t="shared" si="238"/>
        <v>0</v>
      </c>
      <c r="FB90" s="6">
        <f t="shared" si="238"/>
        <v>0</v>
      </c>
      <c r="FC90" s="6">
        <f>SUM(FC79, -FC86,)</f>
        <v>0</v>
      </c>
      <c r="FD90" s="6">
        <f>SUM(FD79, -FD86,)</f>
        <v>0</v>
      </c>
      <c r="FE90" s="6">
        <f t="shared" ref="FE90:FH90" si="239">SUM(FE79, -FE86)</f>
        <v>0</v>
      </c>
      <c r="FF90" s="6">
        <f t="shared" si="239"/>
        <v>0</v>
      </c>
      <c r="FG90" s="6">
        <f t="shared" si="239"/>
        <v>0</v>
      </c>
      <c r="FH90" s="6">
        <f t="shared" si="239"/>
        <v>0</v>
      </c>
      <c r="FI90" s="6">
        <f>SUM(FI79, -FI86,)</f>
        <v>0</v>
      </c>
      <c r="FJ90" s="6">
        <f>SUM(FJ79, -FJ86,)</f>
        <v>0</v>
      </c>
      <c r="FK90" s="6">
        <f t="shared" ref="FK90:FN90" si="240">SUM(FK79, -FK86)</f>
        <v>0</v>
      </c>
      <c r="FL90" s="6">
        <f t="shared" si="240"/>
        <v>0</v>
      </c>
      <c r="FM90" s="6">
        <f t="shared" si="240"/>
        <v>0</v>
      </c>
      <c r="FN90" s="6">
        <f t="shared" si="240"/>
        <v>0</v>
      </c>
      <c r="FO90" s="6">
        <f>SUM(FO79, -FO86,)</f>
        <v>0</v>
      </c>
      <c r="FP90" s="6">
        <f>SUM(FP79, -FP86,)</f>
        <v>0</v>
      </c>
      <c r="FQ90" s="6">
        <f t="shared" ref="FQ90:FT90" si="241">SUM(FQ79, -FQ86)</f>
        <v>0</v>
      </c>
      <c r="FR90" s="6">
        <f t="shared" si="241"/>
        <v>0</v>
      </c>
      <c r="FS90" s="6">
        <f t="shared" si="241"/>
        <v>0</v>
      </c>
      <c r="FT90" s="6">
        <f t="shared" si="241"/>
        <v>0</v>
      </c>
      <c r="FU90" s="6">
        <f>SUM(FU79, -FU86,)</f>
        <v>0</v>
      </c>
      <c r="FV90" s="6">
        <f>SUM(FV79, -FV86,)</f>
        <v>0</v>
      </c>
      <c r="FW90" s="6">
        <f t="shared" ref="FW90:FZ90" si="242">SUM(FW79, -FW86)</f>
        <v>0</v>
      </c>
      <c r="FX90" s="6">
        <f t="shared" si="242"/>
        <v>0</v>
      </c>
      <c r="FY90" s="6">
        <f t="shared" si="242"/>
        <v>0</v>
      </c>
      <c r="FZ90" s="6">
        <f t="shared" si="242"/>
        <v>0</v>
      </c>
      <c r="GA90" s="6">
        <f>SUM(GA79, -GA86,)</f>
        <v>0</v>
      </c>
      <c r="GB90" s="6">
        <f>SUM(GB79, -GB86,)</f>
        <v>0</v>
      </c>
      <c r="GC90" s="6">
        <f t="shared" ref="GC90:GF90" si="243">SUM(GC79, -GC86)</f>
        <v>0</v>
      </c>
      <c r="GD90" s="6">
        <f t="shared" si="243"/>
        <v>0</v>
      </c>
      <c r="GE90" s="6">
        <f t="shared" si="243"/>
        <v>0</v>
      </c>
      <c r="GF90" s="6">
        <f t="shared" si="243"/>
        <v>0</v>
      </c>
      <c r="GG90" s="6">
        <f>SUM(GG79, -GG86,)</f>
        <v>0</v>
      </c>
      <c r="GH90" s="6">
        <f>SUM(GH79, -GH86,)</f>
        <v>0</v>
      </c>
      <c r="GI90" s="6">
        <f t="shared" ref="GI90:GL90" si="244">SUM(GI79, -GI86)</f>
        <v>0</v>
      </c>
      <c r="GJ90" s="6">
        <f t="shared" si="244"/>
        <v>0</v>
      </c>
      <c r="GK90" s="6">
        <f t="shared" si="244"/>
        <v>0</v>
      </c>
      <c r="GL90" s="6">
        <f t="shared" si="244"/>
        <v>0</v>
      </c>
      <c r="GM90" s="6">
        <f>SUM(GM79, -GM86,)</f>
        <v>0</v>
      </c>
      <c r="GN90" s="6">
        <f>SUM(GN79, -GN86,)</f>
        <v>0</v>
      </c>
      <c r="GO90" s="6">
        <f t="shared" ref="GO90:GR90" si="245">SUM(GO79, -GO86)</f>
        <v>0</v>
      </c>
      <c r="GP90" s="6">
        <f t="shared" si="245"/>
        <v>0</v>
      </c>
      <c r="GQ90" s="6">
        <f t="shared" si="245"/>
        <v>0</v>
      </c>
      <c r="GR90" s="6">
        <f t="shared" si="245"/>
        <v>0</v>
      </c>
      <c r="GS90" s="6">
        <f>SUM(GS79, -GS86,)</f>
        <v>0</v>
      </c>
      <c r="GT90" s="6">
        <f>SUM(GT79, -GT86,)</f>
        <v>0</v>
      </c>
      <c r="GU90" s="6">
        <f t="shared" ref="GU90:HA90" si="246">SUM(GU79, -GU86)</f>
        <v>0</v>
      </c>
      <c r="GV90" s="6">
        <f t="shared" si="246"/>
        <v>0</v>
      </c>
      <c r="GW90" s="6">
        <f t="shared" si="246"/>
        <v>0</v>
      </c>
      <c r="GX90" s="6">
        <f t="shared" si="246"/>
        <v>0</v>
      </c>
      <c r="GY90" s="6">
        <f t="shared" si="246"/>
        <v>0</v>
      </c>
      <c r="GZ90" s="6">
        <f t="shared" si="246"/>
        <v>0</v>
      </c>
      <c r="HA90" s="6">
        <f t="shared" si="246"/>
        <v>0</v>
      </c>
      <c r="HC90" s="6">
        <f>SUM(HC79, -HC86,)</f>
        <v>0</v>
      </c>
      <c r="HD90" s="6">
        <f>SUM(HD79, -HD86,)</f>
        <v>0</v>
      </c>
      <c r="HE90" s="6">
        <f t="shared" ref="HE90:HH90" si="247">SUM(HE79, -HE86)</f>
        <v>0</v>
      </c>
      <c r="HF90" s="6">
        <f t="shared" si="247"/>
        <v>0</v>
      </c>
      <c r="HG90" s="6">
        <f t="shared" si="247"/>
        <v>0</v>
      </c>
      <c r="HH90" s="6">
        <f t="shared" si="247"/>
        <v>0</v>
      </c>
      <c r="HI90" s="6">
        <f>SUM(HI79, -HI86,)</f>
        <v>0</v>
      </c>
      <c r="HJ90" s="6">
        <f>SUM(HJ79, -HJ86,)</f>
        <v>0</v>
      </c>
      <c r="HK90" s="6">
        <f t="shared" ref="HK90:HN90" si="248">SUM(HK79, -HK86)</f>
        <v>0</v>
      </c>
      <c r="HL90" s="6">
        <f t="shared" si="248"/>
        <v>0</v>
      </c>
      <c r="HM90" s="6">
        <f t="shared" si="248"/>
        <v>0</v>
      </c>
      <c r="HN90" s="6">
        <f t="shared" si="248"/>
        <v>0</v>
      </c>
      <c r="HO90" s="6">
        <f>SUM(HO79, -HO86,)</f>
        <v>0</v>
      </c>
      <c r="HP90" s="6">
        <f>SUM(HP79, -HP86,)</f>
        <v>0</v>
      </c>
      <c r="HQ90" s="6">
        <f t="shared" ref="HQ90:HT90" si="249">SUM(HQ79, -HQ86)</f>
        <v>0</v>
      </c>
      <c r="HR90" s="6">
        <f t="shared" si="249"/>
        <v>0</v>
      </c>
      <c r="HS90" s="6">
        <f t="shared" si="249"/>
        <v>0</v>
      </c>
      <c r="HT90" s="6">
        <f t="shared" si="249"/>
        <v>0</v>
      </c>
      <c r="HU90" s="6">
        <f>SUM(HU79, -HU86,)</f>
        <v>0</v>
      </c>
      <c r="HV90" s="6">
        <f>SUM(HV79, -HV86,)</f>
        <v>0</v>
      </c>
      <c r="HW90" s="6">
        <f t="shared" ref="HW90:HZ90" si="250">SUM(HW79, -HW86)</f>
        <v>0</v>
      </c>
      <c r="HX90" s="6">
        <f t="shared" si="250"/>
        <v>0</v>
      </c>
      <c r="HY90" s="6">
        <f t="shared" si="250"/>
        <v>0</v>
      </c>
      <c r="HZ90" s="6">
        <f t="shared" si="250"/>
        <v>0</v>
      </c>
      <c r="IA90" s="6">
        <f>SUM(IA79, -IA86,)</f>
        <v>0</v>
      </c>
      <c r="IB90" s="6">
        <f>SUM(IB79, -IB86,)</f>
        <v>0</v>
      </c>
      <c r="IC90" s="6">
        <f t="shared" ref="IC90:IF90" si="251">SUM(IC79, -IC86)</f>
        <v>0</v>
      </c>
      <c r="ID90" s="6">
        <f t="shared" si="251"/>
        <v>0</v>
      </c>
      <c r="IE90" s="6">
        <f t="shared" si="251"/>
        <v>0</v>
      </c>
      <c r="IF90" s="6">
        <f t="shared" si="251"/>
        <v>0</v>
      </c>
      <c r="IG90" s="6">
        <f>SUM(IG79, -IG86,)</f>
        <v>0</v>
      </c>
      <c r="IH90" s="6">
        <f>SUM(IH79, -IH86,)</f>
        <v>0</v>
      </c>
      <c r="II90" s="6">
        <f t="shared" ref="II90:IL90" si="252">SUM(II79, -II86)</f>
        <v>0</v>
      </c>
      <c r="IJ90" s="6">
        <f t="shared" si="252"/>
        <v>0</v>
      </c>
      <c r="IK90" s="6">
        <f t="shared" si="252"/>
        <v>0</v>
      </c>
      <c r="IL90" s="6">
        <f t="shared" si="252"/>
        <v>0</v>
      </c>
      <c r="IM90" s="6">
        <f>SUM(IM79, -IM86,)</f>
        <v>0</v>
      </c>
      <c r="IN90" s="6">
        <f>SUM(IN79, -IN86,)</f>
        <v>0</v>
      </c>
      <c r="IO90" s="6">
        <f t="shared" ref="IO90:IR90" si="253">SUM(IO79, -IO86)</f>
        <v>0</v>
      </c>
      <c r="IP90" s="6">
        <f t="shared" si="253"/>
        <v>0</v>
      </c>
      <c r="IQ90" s="6">
        <f t="shared" si="253"/>
        <v>0</v>
      </c>
      <c r="IR90" s="6">
        <f t="shared" si="253"/>
        <v>0</v>
      </c>
      <c r="IS90" s="6">
        <f>SUM(IS79, -IS86,)</f>
        <v>0</v>
      </c>
      <c r="IT90" s="6">
        <f>SUM(IT79, -IT86,)</f>
        <v>0</v>
      </c>
      <c r="IU90" s="6">
        <f t="shared" ref="IU90:IX90" si="254">SUM(IU79, -IU86)</f>
        <v>0</v>
      </c>
      <c r="IV90" s="6">
        <f t="shared" si="254"/>
        <v>0</v>
      </c>
      <c r="IW90" s="6">
        <f t="shared" si="254"/>
        <v>0</v>
      </c>
      <c r="IX90" s="6">
        <f t="shared" si="254"/>
        <v>0</v>
      </c>
      <c r="IY90" s="6">
        <f>SUM(IY79, -IY86,)</f>
        <v>0</v>
      </c>
      <c r="IZ90" s="6">
        <f>SUM(IZ79, -IZ86,)</f>
        <v>0</v>
      </c>
      <c r="JA90" s="6">
        <f t="shared" ref="JA90:JD90" si="255">SUM(JA79, -JA86)</f>
        <v>0</v>
      </c>
      <c r="JB90" s="6">
        <f t="shared" si="255"/>
        <v>0</v>
      </c>
      <c r="JC90" s="6">
        <f t="shared" si="255"/>
        <v>0</v>
      </c>
      <c r="JD90" s="6">
        <f t="shared" si="255"/>
        <v>0</v>
      </c>
      <c r="JE90" s="6">
        <f>SUM(JE79, -JE86,)</f>
        <v>0</v>
      </c>
      <c r="JF90" s="6">
        <f>SUM(JF79, -JF86,)</f>
        <v>0</v>
      </c>
      <c r="JG90" s="6">
        <f t="shared" ref="JG90:JJ90" si="256">SUM(JG79, -JG86)</f>
        <v>0</v>
      </c>
      <c r="JH90" s="6">
        <f t="shared" si="256"/>
        <v>0</v>
      </c>
      <c r="JI90" s="6">
        <f t="shared" si="256"/>
        <v>0</v>
      </c>
      <c r="JJ90" s="6">
        <f t="shared" si="256"/>
        <v>0</v>
      </c>
      <c r="JK90" s="6">
        <f>SUM(JK79, -JK86,)</f>
        <v>0</v>
      </c>
      <c r="JL90" s="6">
        <f>SUM(JL79, -JL86,)</f>
        <v>0</v>
      </c>
      <c r="JM90" s="6">
        <f t="shared" ref="JM90:JS90" si="257">SUM(JM79, -JM86)</f>
        <v>0</v>
      </c>
      <c r="JN90" s="6">
        <f t="shared" si="257"/>
        <v>0</v>
      </c>
      <c r="JO90" s="6">
        <f t="shared" si="257"/>
        <v>0</v>
      </c>
      <c r="JP90" s="6">
        <f t="shared" si="257"/>
        <v>0</v>
      </c>
      <c r="JQ90" s="6">
        <f t="shared" si="257"/>
        <v>0</v>
      </c>
      <c r="JR90" s="6">
        <f t="shared" si="257"/>
        <v>0</v>
      </c>
      <c r="JS90" s="6">
        <f t="shared" si="257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169" t="s">
        <v>48</v>
      </c>
      <c r="DO91" s="60"/>
      <c r="DP91" s="169" t="s">
        <v>41</v>
      </c>
      <c r="DQ91" s="169" t="s">
        <v>41</v>
      </c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121">
        <f>SUM(DN53, -DN56)</f>
        <v>0.17349999999999999</v>
      </c>
      <c r="DO92" s="6">
        <f>SUM(DO79, -DO85)</f>
        <v>0</v>
      </c>
      <c r="DP92" s="121">
        <f>SUM(DP53, -DP55)</f>
        <v>0.20030000000000001</v>
      </c>
      <c r="DQ92" s="121">
        <f>SUM(DQ53, -DQ55)</f>
        <v>0.19239999999999999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123" t="s">
        <v>45</v>
      </c>
      <c r="DO93" s="60"/>
      <c r="DP93" s="120" t="s">
        <v>38</v>
      </c>
      <c r="DQ93" s="120" t="s">
        <v>38</v>
      </c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8">SUM(BU54, -BU56)</f>
        <v>0.1968</v>
      </c>
      <c r="BV94" s="147">
        <f t="shared" si="258"/>
        <v>0.19769999999999999</v>
      </c>
      <c r="BW94" s="121">
        <f t="shared" si="258"/>
        <v>0.17959999999999998</v>
      </c>
      <c r="BX94" s="180">
        <f t="shared" si="258"/>
        <v>0.1862</v>
      </c>
      <c r="BY94" s="225">
        <f t="shared" si="258"/>
        <v>0.19790000000000002</v>
      </c>
      <c r="BZ94" s="15">
        <f t="shared" si="258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209">
        <f>SUM(DN56, -DN58)</f>
        <v>0.16160000000000002</v>
      </c>
      <c r="DO94" s="6">
        <f>SUM(DO79, -DO84)</f>
        <v>0</v>
      </c>
      <c r="DP94" s="119">
        <f>SUM(DP55, -DP58)</f>
        <v>0.18370000000000003</v>
      </c>
      <c r="DQ94" s="119">
        <f>SUM(DQ55, -DQ58)</f>
        <v>0.19170000000000001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124" t="s">
        <v>47</v>
      </c>
      <c r="DO95" s="60"/>
      <c r="DP95" s="124" t="s">
        <v>47</v>
      </c>
      <c r="DQ95" s="123" t="s">
        <v>45</v>
      </c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121">
        <f>SUM(DN54, -DN56)</f>
        <v>0.15029999999999999</v>
      </c>
      <c r="DO96" s="6">
        <f>SUM(DO85, -DO92,)</f>
        <v>0</v>
      </c>
      <c r="DP96" s="121">
        <f>SUM(DP54, -DP56)</f>
        <v>0.1802</v>
      </c>
      <c r="DQ96" s="209">
        <f>SUM(DQ56, -DQ58)</f>
        <v>0.18380000000000002</v>
      </c>
      <c r="DR96" s="6">
        <f t="shared" ref="DR96:DT96" si="259">SUM(DR85, -DR92)</f>
        <v>0</v>
      </c>
      <c r="DS96" s="6">
        <f t="shared" si="259"/>
        <v>0</v>
      </c>
      <c r="DT96" s="6">
        <f t="shared" si="259"/>
        <v>0</v>
      </c>
      <c r="DU96" s="6">
        <f>SUM(DU85, -DU92,)</f>
        <v>0</v>
      </c>
      <c r="DV96" s="6">
        <f>SUM(DV85, -DV92,)</f>
        <v>0</v>
      </c>
      <c r="DW96" s="6">
        <f t="shared" ref="DW96:DZ96" si="260">SUM(DW85, -DW92)</f>
        <v>0</v>
      </c>
      <c r="DX96" s="6">
        <f t="shared" si="260"/>
        <v>0</v>
      </c>
      <c r="DY96" s="6">
        <f t="shared" si="260"/>
        <v>0</v>
      </c>
      <c r="DZ96" s="6">
        <f t="shared" si="260"/>
        <v>0</v>
      </c>
      <c r="EA96" s="6">
        <f>SUM(EA85, -EA92,)</f>
        <v>0</v>
      </c>
      <c r="EB96" s="6">
        <f>SUM(EB85, -EB92,)</f>
        <v>0</v>
      </c>
      <c r="EC96" s="6">
        <f t="shared" ref="EC96:EI96" si="261">SUM(EC85, -EC92)</f>
        <v>0</v>
      </c>
      <c r="ED96" s="6">
        <f t="shared" si="261"/>
        <v>0</v>
      </c>
      <c r="EE96" s="6">
        <f t="shared" si="261"/>
        <v>0</v>
      </c>
      <c r="EF96" s="6">
        <f t="shared" si="261"/>
        <v>0</v>
      </c>
      <c r="EG96" s="6">
        <f t="shared" si="261"/>
        <v>0</v>
      </c>
      <c r="EH96" s="6">
        <f t="shared" si="261"/>
        <v>0</v>
      </c>
      <c r="EI96" s="6">
        <f t="shared" si="261"/>
        <v>0</v>
      </c>
      <c r="EK96" s="6">
        <f>SUM(EK85, -EK92,)</f>
        <v>0</v>
      </c>
      <c r="EL96" s="6">
        <f>SUM(EL85, -EL92,)</f>
        <v>0</v>
      </c>
      <c r="EM96" s="6">
        <f t="shared" ref="EM96:EP96" si="262">SUM(EM85, -EM92)</f>
        <v>0</v>
      </c>
      <c r="EN96" s="6">
        <f t="shared" si="262"/>
        <v>0</v>
      </c>
      <c r="EO96" s="6">
        <f t="shared" si="262"/>
        <v>0</v>
      </c>
      <c r="EP96" s="6">
        <f t="shared" si="262"/>
        <v>0</v>
      </c>
      <c r="EQ96" s="6">
        <f>SUM(EQ85, -EQ92,)</f>
        <v>0</v>
      </c>
      <c r="ER96" s="6">
        <f>SUM(ER85, -ER92,)</f>
        <v>0</v>
      </c>
      <c r="ES96" s="6">
        <f t="shared" ref="ES96:EV96" si="263">SUM(ES85, -ES92)</f>
        <v>0</v>
      </c>
      <c r="ET96" s="6">
        <f t="shared" si="263"/>
        <v>0</v>
      </c>
      <c r="EU96" s="6">
        <f t="shared" si="263"/>
        <v>0</v>
      </c>
      <c r="EV96" s="6">
        <f t="shared" si="263"/>
        <v>0</v>
      </c>
      <c r="EW96" s="6">
        <f>SUM(EW85, -EW92,)</f>
        <v>0</v>
      </c>
      <c r="EX96" s="6">
        <f>SUM(EX85, -EX92,)</f>
        <v>0</v>
      </c>
      <c r="EY96" s="6">
        <f t="shared" ref="EY96:FB96" si="264">SUM(EY85, -EY92)</f>
        <v>0</v>
      </c>
      <c r="EZ96" s="6">
        <f t="shared" si="264"/>
        <v>0</v>
      </c>
      <c r="FA96" s="6">
        <f t="shared" si="264"/>
        <v>0</v>
      </c>
      <c r="FB96" s="6">
        <f t="shared" si="264"/>
        <v>0</v>
      </c>
      <c r="FC96" s="6">
        <f>SUM(FC85, -FC92,)</f>
        <v>0</v>
      </c>
      <c r="FD96" s="6">
        <f>SUM(FD85, -FD92,)</f>
        <v>0</v>
      </c>
      <c r="FE96" s="6">
        <f t="shared" ref="FE96:FH96" si="265">SUM(FE85, -FE92)</f>
        <v>0</v>
      </c>
      <c r="FF96" s="6">
        <f t="shared" si="265"/>
        <v>0</v>
      </c>
      <c r="FG96" s="6">
        <f t="shared" si="265"/>
        <v>0</v>
      </c>
      <c r="FH96" s="6">
        <f t="shared" si="265"/>
        <v>0</v>
      </c>
      <c r="FI96" s="6">
        <f>SUM(FI85, -FI92,)</f>
        <v>0</v>
      </c>
      <c r="FJ96" s="6">
        <f>SUM(FJ85, -FJ92,)</f>
        <v>0</v>
      </c>
      <c r="FK96" s="6">
        <f t="shared" ref="FK96:FN96" si="266">SUM(FK85, -FK92)</f>
        <v>0</v>
      </c>
      <c r="FL96" s="6">
        <f t="shared" si="266"/>
        <v>0</v>
      </c>
      <c r="FM96" s="6">
        <f t="shared" si="266"/>
        <v>0</v>
      </c>
      <c r="FN96" s="6">
        <f t="shared" si="266"/>
        <v>0</v>
      </c>
      <c r="FO96" s="6">
        <f>SUM(FO85, -FO92,)</f>
        <v>0</v>
      </c>
      <c r="FP96" s="6">
        <f>SUM(FP85, -FP92,)</f>
        <v>0</v>
      </c>
      <c r="FQ96" s="6">
        <f t="shared" ref="FQ96:FT96" si="267">SUM(FQ85, -FQ92)</f>
        <v>0</v>
      </c>
      <c r="FR96" s="6">
        <f t="shared" si="267"/>
        <v>0</v>
      </c>
      <c r="FS96" s="6">
        <f t="shared" si="267"/>
        <v>0</v>
      </c>
      <c r="FT96" s="6">
        <f t="shared" si="267"/>
        <v>0</v>
      </c>
      <c r="FU96" s="6">
        <f>SUM(FU85, -FU92,)</f>
        <v>0</v>
      </c>
      <c r="FV96" s="6">
        <f>SUM(FV85, -FV92,)</f>
        <v>0</v>
      </c>
      <c r="FW96" s="6">
        <f t="shared" ref="FW96:FZ96" si="268">SUM(FW85, -FW92)</f>
        <v>0</v>
      </c>
      <c r="FX96" s="6">
        <f t="shared" si="268"/>
        <v>0</v>
      </c>
      <c r="FY96" s="6">
        <f t="shared" si="268"/>
        <v>0</v>
      </c>
      <c r="FZ96" s="6">
        <f t="shared" si="268"/>
        <v>0</v>
      </c>
      <c r="GA96" s="6">
        <f>SUM(GA85, -GA92,)</f>
        <v>0</v>
      </c>
      <c r="GB96" s="6">
        <f>SUM(GB85, -GB92,)</f>
        <v>0</v>
      </c>
      <c r="GC96" s="6">
        <f t="shared" ref="GC96:GF96" si="269">SUM(GC85, -GC92)</f>
        <v>0</v>
      </c>
      <c r="GD96" s="6">
        <f t="shared" si="269"/>
        <v>0</v>
      </c>
      <c r="GE96" s="6">
        <f t="shared" si="269"/>
        <v>0</v>
      </c>
      <c r="GF96" s="6">
        <f t="shared" si="269"/>
        <v>0</v>
      </c>
      <c r="GG96" s="6">
        <f>SUM(GG85, -GG92,)</f>
        <v>0</v>
      </c>
      <c r="GH96" s="6">
        <f>SUM(GH85, -GH92,)</f>
        <v>0</v>
      </c>
      <c r="GI96" s="6">
        <f t="shared" ref="GI96:GL96" si="270">SUM(GI85, -GI92)</f>
        <v>0</v>
      </c>
      <c r="GJ96" s="6">
        <f t="shared" si="270"/>
        <v>0</v>
      </c>
      <c r="GK96" s="6">
        <f t="shared" si="270"/>
        <v>0</v>
      </c>
      <c r="GL96" s="6">
        <f t="shared" si="270"/>
        <v>0</v>
      </c>
      <c r="GM96" s="6">
        <f>SUM(GM85, -GM92,)</f>
        <v>0</v>
      </c>
      <c r="GN96" s="6">
        <f>SUM(GN85, -GN92,)</f>
        <v>0</v>
      </c>
      <c r="GO96" s="6">
        <f t="shared" ref="GO96:GR96" si="271">SUM(GO85, -GO92)</f>
        <v>0</v>
      </c>
      <c r="GP96" s="6">
        <f t="shared" si="271"/>
        <v>0</v>
      </c>
      <c r="GQ96" s="6">
        <f t="shared" si="271"/>
        <v>0</v>
      </c>
      <c r="GR96" s="6">
        <f t="shared" si="271"/>
        <v>0</v>
      </c>
      <c r="GS96" s="6">
        <f>SUM(GS85, -GS92,)</f>
        <v>0</v>
      </c>
      <c r="GT96" s="6">
        <f>SUM(GT85, -GT92,)</f>
        <v>0</v>
      </c>
      <c r="GU96" s="6">
        <f t="shared" ref="GU96:HA96" si="272">SUM(GU85, -GU92)</f>
        <v>0</v>
      </c>
      <c r="GV96" s="6">
        <f t="shared" si="272"/>
        <v>0</v>
      </c>
      <c r="GW96" s="6">
        <f t="shared" si="272"/>
        <v>0</v>
      </c>
      <c r="GX96" s="6">
        <f t="shared" si="272"/>
        <v>0</v>
      </c>
      <c r="GY96" s="6">
        <f t="shared" si="272"/>
        <v>0</v>
      </c>
      <c r="GZ96" s="6">
        <f t="shared" si="272"/>
        <v>0</v>
      </c>
      <c r="HA96" s="6">
        <f t="shared" si="272"/>
        <v>0</v>
      </c>
      <c r="HC96" s="6">
        <f>SUM(HC85, -HC92,)</f>
        <v>0</v>
      </c>
      <c r="HD96" s="6">
        <f>SUM(HD85, -HD92,)</f>
        <v>0</v>
      </c>
      <c r="HE96" s="6">
        <f t="shared" ref="HE96:HH96" si="273">SUM(HE85, -HE92)</f>
        <v>0</v>
      </c>
      <c r="HF96" s="6">
        <f t="shared" si="273"/>
        <v>0</v>
      </c>
      <c r="HG96" s="6">
        <f t="shared" si="273"/>
        <v>0</v>
      </c>
      <c r="HH96" s="6">
        <f t="shared" si="273"/>
        <v>0</v>
      </c>
      <c r="HI96" s="6">
        <f>SUM(HI85, -HI92,)</f>
        <v>0</v>
      </c>
      <c r="HJ96" s="6">
        <f>SUM(HJ85, -HJ92,)</f>
        <v>0</v>
      </c>
      <c r="HK96" s="6">
        <f t="shared" ref="HK96:HN96" si="274">SUM(HK85, -HK92)</f>
        <v>0</v>
      </c>
      <c r="HL96" s="6">
        <f t="shared" si="274"/>
        <v>0</v>
      </c>
      <c r="HM96" s="6">
        <f t="shared" si="274"/>
        <v>0</v>
      </c>
      <c r="HN96" s="6">
        <f t="shared" si="274"/>
        <v>0</v>
      </c>
      <c r="HO96" s="6">
        <f>SUM(HO85, -HO92,)</f>
        <v>0</v>
      </c>
      <c r="HP96" s="6">
        <f>SUM(HP85, -HP92,)</f>
        <v>0</v>
      </c>
      <c r="HQ96" s="6">
        <f t="shared" ref="HQ96:HT96" si="275">SUM(HQ85, -HQ92)</f>
        <v>0</v>
      </c>
      <c r="HR96" s="6">
        <f t="shared" si="275"/>
        <v>0</v>
      </c>
      <c r="HS96" s="6">
        <f t="shared" si="275"/>
        <v>0</v>
      </c>
      <c r="HT96" s="6">
        <f t="shared" si="275"/>
        <v>0</v>
      </c>
      <c r="HU96" s="6">
        <f>SUM(HU85, -HU92,)</f>
        <v>0</v>
      </c>
      <c r="HV96" s="6">
        <f>SUM(HV85, -HV92,)</f>
        <v>0</v>
      </c>
      <c r="HW96" s="6">
        <f t="shared" ref="HW96:HZ96" si="276">SUM(HW85, -HW92)</f>
        <v>0</v>
      </c>
      <c r="HX96" s="6">
        <f t="shared" si="276"/>
        <v>0</v>
      </c>
      <c r="HY96" s="6">
        <f t="shared" si="276"/>
        <v>0</v>
      </c>
      <c r="HZ96" s="6">
        <f t="shared" si="276"/>
        <v>0</v>
      </c>
      <c r="IA96" s="6">
        <f>SUM(IA85, -IA92,)</f>
        <v>0</v>
      </c>
      <c r="IB96" s="6">
        <f>SUM(IB85, -IB92,)</f>
        <v>0</v>
      </c>
      <c r="IC96" s="6">
        <f t="shared" ref="IC96:IF96" si="277">SUM(IC85, -IC92)</f>
        <v>0</v>
      </c>
      <c r="ID96" s="6">
        <f t="shared" si="277"/>
        <v>0</v>
      </c>
      <c r="IE96" s="6">
        <f t="shared" si="277"/>
        <v>0</v>
      </c>
      <c r="IF96" s="6">
        <f t="shared" si="277"/>
        <v>0</v>
      </c>
      <c r="IG96" s="6">
        <f>SUM(IG85, -IG92,)</f>
        <v>0</v>
      </c>
      <c r="IH96" s="6">
        <f>SUM(IH85, -IH92,)</f>
        <v>0</v>
      </c>
      <c r="II96" s="6">
        <f t="shared" ref="II96:IL96" si="278">SUM(II85, -II92)</f>
        <v>0</v>
      </c>
      <c r="IJ96" s="6">
        <f t="shared" si="278"/>
        <v>0</v>
      </c>
      <c r="IK96" s="6">
        <f t="shared" si="278"/>
        <v>0</v>
      </c>
      <c r="IL96" s="6">
        <f t="shared" si="278"/>
        <v>0</v>
      </c>
      <c r="IM96" s="6">
        <f>SUM(IM85, -IM92,)</f>
        <v>0</v>
      </c>
      <c r="IN96" s="6">
        <f>SUM(IN85, -IN92,)</f>
        <v>0</v>
      </c>
      <c r="IO96" s="6">
        <f t="shared" ref="IO96:IR96" si="279">SUM(IO85, -IO92)</f>
        <v>0</v>
      </c>
      <c r="IP96" s="6">
        <f t="shared" si="279"/>
        <v>0</v>
      </c>
      <c r="IQ96" s="6">
        <f t="shared" si="279"/>
        <v>0</v>
      </c>
      <c r="IR96" s="6">
        <f t="shared" si="279"/>
        <v>0</v>
      </c>
      <c r="IS96" s="6">
        <f>SUM(IS85, -IS92,)</f>
        <v>0</v>
      </c>
      <c r="IT96" s="6">
        <f>SUM(IT85, -IT92,)</f>
        <v>0</v>
      </c>
      <c r="IU96" s="6">
        <f t="shared" ref="IU96:IX96" si="280">SUM(IU85, -IU92)</f>
        <v>0</v>
      </c>
      <c r="IV96" s="6">
        <f t="shared" si="280"/>
        <v>0</v>
      </c>
      <c r="IW96" s="6">
        <f t="shared" si="280"/>
        <v>0</v>
      </c>
      <c r="IX96" s="6">
        <f t="shared" si="280"/>
        <v>0</v>
      </c>
      <c r="IY96" s="6">
        <f>SUM(IY85, -IY92,)</f>
        <v>0</v>
      </c>
      <c r="IZ96" s="6">
        <f>SUM(IZ85, -IZ92,)</f>
        <v>0</v>
      </c>
      <c r="JA96" s="6">
        <f t="shared" ref="JA96:JD96" si="281">SUM(JA85, -JA92)</f>
        <v>0</v>
      </c>
      <c r="JB96" s="6">
        <f t="shared" si="281"/>
        <v>0</v>
      </c>
      <c r="JC96" s="6">
        <f t="shared" si="281"/>
        <v>0</v>
      </c>
      <c r="JD96" s="6">
        <f t="shared" si="281"/>
        <v>0</v>
      </c>
      <c r="JE96" s="6">
        <f>SUM(JE85, -JE92,)</f>
        <v>0</v>
      </c>
      <c r="JF96" s="6">
        <f>SUM(JF85, -JF92,)</f>
        <v>0</v>
      </c>
      <c r="JG96" s="6">
        <f t="shared" ref="JG96:JJ96" si="282">SUM(JG85, -JG92)</f>
        <v>0</v>
      </c>
      <c r="JH96" s="6">
        <f t="shared" si="282"/>
        <v>0</v>
      </c>
      <c r="JI96" s="6">
        <f t="shared" si="282"/>
        <v>0</v>
      </c>
      <c r="JJ96" s="6">
        <f t="shared" si="282"/>
        <v>0</v>
      </c>
      <c r="JK96" s="6">
        <f>SUM(JK85, -JK92,)</f>
        <v>0</v>
      </c>
      <c r="JL96" s="6">
        <f>SUM(JL85, -JL92,)</f>
        <v>0</v>
      </c>
      <c r="JM96" s="6">
        <f t="shared" ref="JM96:JS96" si="283">SUM(JM85, -JM92)</f>
        <v>0</v>
      </c>
      <c r="JN96" s="6">
        <f t="shared" si="283"/>
        <v>0</v>
      </c>
      <c r="JO96" s="6">
        <f t="shared" si="283"/>
        <v>0</v>
      </c>
      <c r="JP96" s="6">
        <f t="shared" si="283"/>
        <v>0</v>
      </c>
      <c r="JQ96" s="6">
        <f t="shared" si="283"/>
        <v>0</v>
      </c>
      <c r="JR96" s="6">
        <f t="shared" si="283"/>
        <v>0</v>
      </c>
      <c r="JS96" s="6">
        <f t="shared" si="28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169" t="s">
        <v>41</v>
      </c>
      <c r="DO97" s="60"/>
      <c r="DP97" s="123" t="s">
        <v>45</v>
      </c>
      <c r="DQ97" s="124" t="s">
        <v>47</v>
      </c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121">
        <f>SUM(DN53, -DN55)</f>
        <v>0.1457</v>
      </c>
      <c r="DO98" s="6">
        <f>SUM(DO85, -DO91)</f>
        <v>0</v>
      </c>
      <c r="DP98" s="209">
        <f>SUM(DP56, -DP58)</f>
        <v>0.17730000000000001</v>
      </c>
      <c r="DQ98" s="121">
        <f>SUM(DQ54, -DQ56)</f>
        <v>0.17880000000000001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120" t="s">
        <v>39</v>
      </c>
      <c r="DO99" s="60"/>
      <c r="DP99" s="124" t="s">
        <v>40</v>
      </c>
      <c r="DQ99" s="120" t="s">
        <v>39</v>
      </c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4">SUM(BS56, -BS58)</f>
        <v>0.1308</v>
      </c>
      <c r="BT100" s="117">
        <f t="shared" si="284"/>
        <v>0.11999999999999998</v>
      </c>
      <c r="BU100" s="179">
        <f t="shared" si="284"/>
        <v>0.13389999999999999</v>
      </c>
      <c r="BV100" s="149">
        <f t="shared" si="284"/>
        <v>0.14529999999999998</v>
      </c>
      <c r="BW100" s="119">
        <f t="shared" si="284"/>
        <v>0.15360000000000001</v>
      </c>
      <c r="BX100" s="179">
        <f t="shared" si="284"/>
        <v>0.15440000000000001</v>
      </c>
      <c r="BY100" s="226">
        <f t="shared" si="28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117">
        <f>SUM(DN55, -DN57)</f>
        <v>0.1447</v>
      </c>
      <c r="DO100" s="6">
        <f>SUM(DO85, -DO90)</f>
        <v>0</v>
      </c>
      <c r="DP100" s="121">
        <f>SUM(DP54, -DP55)</f>
        <v>0.17380000000000001</v>
      </c>
      <c r="DQ100" s="117">
        <f>SUM(DQ55, -DQ57)</f>
        <v>0.1749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118" t="s">
        <v>65</v>
      </c>
      <c r="DO101" s="60"/>
      <c r="DP101" s="120" t="s">
        <v>39</v>
      </c>
      <c r="DQ101" s="124" t="s">
        <v>40</v>
      </c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5">SUM(BL57, -BL58)</f>
        <v>0.11630000000000001</v>
      </c>
      <c r="BM102" s="117">
        <f t="shared" si="285"/>
        <v>0.11269999999999999</v>
      </c>
      <c r="BN102" s="177">
        <f t="shared" si="285"/>
        <v>0.11739999999999999</v>
      </c>
      <c r="BO102" s="119">
        <f t="shared" si="285"/>
        <v>0.1109</v>
      </c>
      <c r="BP102" s="119">
        <f t="shared" si="285"/>
        <v>0.11410000000000001</v>
      </c>
      <c r="BQ102" s="119">
        <f t="shared" si="28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121">
        <f>SUM(DN51, -DN54)</f>
        <v>0.13440000000000002</v>
      </c>
      <c r="DO102" s="6">
        <f>SUM(DO91, -DO98,)</f>
        <v>0</v>
      </c>
      <c r="DP102" s="117">
        <f>SUM(DP55, -DP57)</f>
        <v>0.15160000000000001</v>
      </c>
      <c r="DQ102" s="121">
        <f>SUM(DQ54, -DQ55)</f>
        <v>0.1709</v>
      </c>
      <c r="DR102" s="6">
        <f t="shared" ref="DR102:DT102" si="286">SUM(DR91, -DR98)</f>
        <v>0</v>
      </c>
      <c r="DS102" s="6">
        <f t="shared" si="286"/>
        <v>0</v>
      </c>
      <c r="DT102" s="6">
        <f t="shared" si="286"/>
        <v>0</v>
      </c>
      <c r="DU102" s="6">
        <f>SUM(DU91, -DU98,)</f>
        <v>0</v>
      </c>
      <c r="DV102" s="6">
        <f>SUM(DV91, -DV98,)</f>
        <v>0</v>
      </c>
      <c r="DW102" s="6">
        <f t="shared" ref="DW102:DZ102" si="287">SUM(DW91, -DW98)</f>
        <v>0</v>
      </c>
      <c r="DX102" s="6">
        <f t="shared" si="287"/>
        <v>0</v>
      </c>
      <c r="DY102" s="6">
        <f t="shared" si="287"/>
        <v>0</v>
      </c>
      <c r="DZ102" s="6">
        <f t="shared" si="287"/>
        <v>0</v>
      </c>
      <c r="EA102" s="6">
        <f>SUM(EA91, -EA98,)</f>
        <v>0</v>
      </c>
      <c r="EB102" s="6">
        <f>SUM(EB91, -EB98,)</f>
        <v>0</v>
      </c>
      <c r="EC102" s="6">
        <f t="shared" ref="EC102:EI102" si="288">SUM(EC91, -EC98)</f>
        <v>0</v>
      </c>
      <c r="ED102" s="6">
        <f t="shared" si="288"/>
        <v>0</v>
      </c>
      <c r="EE102" s="6">
        <f t="shared" si="288"/>
        <v>0</v>
      </c>
      <c r="EF102" s="6">
        <f t="shared" si="288"/>
        <v>0</v>
      </c>
      <c r="EG102" s="6">
        <f t="shared" si="288"/>
        <v>0</v>
      </c>
      <c r="EH102" s="6">
        <f t="shared" si="288"/>
        <v>0</v>
      </c>
      <c r="EI102" s="6">
        <f t="shared" si="288"/>
        <v>0</v>
      </c>
      <c r="EK102" s="6">
        <f>SUM(EK91, -EK98,)</f>
        <v>0</v>
      </c>
      <c r="EL102" s="6">
        <f>SUM(EL91, -EL98,)</f>
        <v>0</v>
      </c>
      <c r="EM102" s="6">
        <f t="shared" ref="EM102:EP102" si="289">SUM(EM91, -EM98)</f>
        <v>0</v>
      </c>
      <c r="EN102" s="6">
        <f t="shared" si="289"/>
        <v>0</v>
      </c>
      <c r="EO102" s="6">
        <f t="shared" si="289"/>
        <v>0</v>
      </c>
      <c r="EP102" s="6">
        <f t="shared" si="289"/>
        <v>0</v>
      </c>
      <c r="EQ102" s="6">
        <f>SUM(EQ91, -EQ98,)</f>
        <v>0</v>
      </c>
      <c r="ER102" s="6">
        <f>SUM(ER91, -ER98,)</f>
        <v>0</v>
      </c>
      <c r="ES102" s="6">
        <f t="shared" ref="ES102:EV102" si="290">SUM(ES91, -ES98)</f>
        <v>0</v>
      </c>
      <c r="ET102" s="6">
        <f t="shared" si="290"/>
        <v>0</v>
      </c>
      <c r="EU102" s="6">
        <f t="shared" si="290"/>
        <v>0</v>
      </c>
      <c r="EV102" s="6">
        <f t="shared" si="290"/>
        <v>0</v>
      </c>
      <c r="EW102" s="6">
        <f>SUM(EW91, -EW98,)</f>
        <v>0</v>
      </c>
      <c r="EX102" s="6">
        <f>SUM(EX91, -EX98,)</f>
        <v>0</v>
      </c>
      <c r="EY102" s="6">
        <f t="shared" ref="EY102:FB102" si="291">SUM(EY91, -EY98)</f>
        <v>0</v>
      </c>
      <c r="EZ102" s="6">
        <f t="shared" si="291"/>
        <v>0</v>
      </c>
      <c r="FA102" s="6">
        <f t="shared" si="291"/>
        <v>0</v>
      </c>
      <c r="FB102" s="6">
        <f t="shared" si="291"/>
        <v>0</v>
      </c>
      <c r="FC102" s="6">
        <f>SUM(FC91, -FC98,)</f>
        <v>0</v>
      </c>
      <c r="FD102" s="6">
        <f>SUM(FD91, -FD98,)</f>
        <v>0</v>
      </c>
      <c r="FE102" s="6">
        <f t="shared" ref="FE102:FH102" si="292">SUM(FE91, -FE98)</f>
        <v>0</v>
      </c>
      <c r="FF102" s="6">
        <f t="shared" si="292"/>
        <v>0</v>
      </c>
      <c r="FG102" s="6">
        <f t="shared" si="292"/>
        <v>0</v>
      </c>
      <c r="FH102" s="6">
        <f t="shared" si="292"/>
        <v>0</v>
      </c>
      <c r="FI102" s="6">
        <f>SUM(FI91, -FI98,)</f>
        <v>0</v>
      </c>
      <c r="FJ102" s="6">
        <f>SUM(FJ91, -FJ98,)</f>
        <v>0</v>
      </c>
      <c r="FK102" s="6">
        <f t="shared" ref="FK102:FN102" si="293">SUM(FK91, -FK98)</f>
        <v>0</v>
      </c>
      <c r="FL102" s="6">
        <f t="shared" si="293"/>
        <v>0</v>
      </c>
      <c r="FM102" s="6">
        <f t="shared" si="293"/>
        <v>0</v>
      </c>
      <c r="FN102" s="6">
        <f t="shared" si="293"/>
        <v>0</v>
      </c>
      <c r="FO102" s="6">
        <f>SUM(FO91, -FO98,)</f>
        <v>0</v>
      </c>
      <c r="FP102" s="6">
        <f>SUM(FP91, -FP98,)</f>
        <v>0</v>
      </c>
      <c r="FQ102" s="6">
        <f t="shared" ref="FQ102:FT102" si="294">SUM(FQ91, -FQ98)</f>
        <v>0</v>
      </c>
      <c r="FR102" s="6">
        <f t="shared" si="294"/>
        <v>0</v>
      </c>
      <c r="FS102" s="6">
        <f t="shared" si="294"/>
        <v>0</v>
      </c>
      <c r="FT102" s="6">
        <f t="shared" si="294"/>
        <v>0</v>
      </c>
      <c r="FU102" s="6">
        <f>SUM(FU91, -FU98,)</f>
        <v>0</v>
      </c>
      <c r="FV102" s="6">
        <f>SUM(FV91, -FV98,)</f>
        <v>0</v>
      </c>
      <c r="FW102" s="6">
        <f t="shared" ref="FW102:FZ102" si="295">SUM(FW91, -FW98)</f>
        <v>0</v>
      </c>
      <c r="FX102" s="6">
        <f t="shared" si="295"/>
        <v>0</v>
      </c>
      <c r="FY102" s="6">
        <f t="shared" si="295"/>
        <v>0</v>
      </c>
      <c r="FZ102" s="6">
        <f t="shared" si="295"/>
        <v>0</v>
      </c>
      <c r="GA102" s="6">
        <f>SUM(GA91, -GA98,)</f>
        <v>0</v>
      </c>
      <c r="GB102" s="6">
        <f>SUM(GB91, -GB98,)</f>
        <v>0</v>
      </c>
      <c r="GC102" s="6">
        <f t="shared" ref="GC102:GF102" si="296">SUM(GC91, -GC98)</f>
        <v>0</v>
      </c>
      <c r="GD102" s="6">
        <f t="shared" si="296"/>
        <v>0</v>
      </c>
      <c r="GE102" s="6">
        <f t="shared" si="296"/>
        <v>0</v>
      </c>
      <c r="GF102" s="6">
        <f t="shared" si="296"/>
        <v>0</v>
      </c>
      <c r="GG102" s="6">
        <f>SUM(GG91, -GG98,)</f>
        <v>0</v>
      </c>
      <c r="GH102" s="6">
        <f>SUM(GH91, -GH98,)</f>
        <v>0</v>
      </c>
      <c r="GI102" s="6">
        <f t="shared" ref="GI102:GL102" si="297">SUM(GI91, -GI98)</f>
        <v>0</v>
      </c>
      <c r="GJ102" s="6">
        <f t="shared" si="297"/>
        <v>0</v>
      </c>
      <c r="GK102" s="6">
        <f t="shared" si="297"/>
        <v>0</v>
      </c>
      <c r="GL102" s="6">
        <f t="shared" si="297"/>
        <v>0</v>
      </c>
      <c r="GM102" s="6">
        <f>SUM(GM91, -GM98,)</f>
        <v>0</v>
      </c>
      <c r="GN102" s="6">
        <f>SUM(GN91, -GN98,)</f>
        <v>0</v>
      </c>
      <c r="GO102" s="6">
        <f t="shared" ref="GO102:GR102" si="298">SUM(GO91, -GO98)</f>
        <v>0</v>
      </c>
      <c r="GP102" s="6">
        <f t="shared" si="298"/>
        <v>0</v>
      </c>
      <c r="GQ102" s="6">
        <f t="shared" si="298"/>
        <v>0</v>
      </c>
      <c r="GR102" s="6">
        <f t="shared" si="298"/>
        <v>0</v>
      </c>
      <c r="GS102" s="6">
        <f>SUM(GS91, -GS98,)</f>
        <v>0</v>
      </c>
      <c r="GT102" s="6">
        <f>SUM(GT91, -GT98,)</f>
        <v>0</v>
      </c>
      <c r="GU102" s="6">
        <f t="shared" ref="GU102:HA102" si="299">SUM(GU91, -GU98)</f>
        <v>0</v>
      </c>
      <c r="GV102" s="6">
        <f t="shared" si="299"/>
        <v>0</v>
      </c>
      <c r="GW102" s="6">
        <f t="shared" si="299"/>
        <v>0</v>
      </c>
      <c r="GX102" s="6">
        <f t="shared" si="299"/>
        <v>0</v>
      </c>
      <c r="GY102" s="6">
        <f t="shared" si="299"/>
        <v>0</v>
      </c>
      <c r="GZ102" s="6">
        <f t="shared" si="299"/>
        <v>0</v>
      </c>
      <c r="HA102" s="6">
        <f t="shared" si="299"/>
        <v>0</v>
      </c>
      <c r="HC102" s="6">
        <f>SUM(HC91, -HC98,)</f>
        <v>0</v>
      </c>
      <c r="HD102" s="6">
        <f>SUM(HD91, -HD98,)</f>
        <v>0</v>
      </c>
      <c r="HE102" s="6">
        <f t="shared" ref="HE102:HH102" si="300">SUM(HE91, -HE98)</f>
        <v>0</v>
      </c>
      <c r="HF102" s="6">
        <f t="shared" si="300"/>
        <v>0</v>
      </c>
      <c r="HG102" s="6">
        <f t="shared" si="300"/>
        <v>0</v>
      </c>
      <c r="HH102" s="6">
        <f t="shared" si="300"/>
        <v>0</v>
      </c>
      <c r="HI102" s="6">
        <f>SUM(HI91, -HI98,)</f>
        <v>0</v>
      </c>
      <c r="HJ102" s="6">
        <f>SUM(HJ91, -HJ98,)</f>
        <v>0</v>
      </c>
      <c r="HK102" s="6">
        <f t="shared" ref="HK102:HN102" si="301">SUM(HK91, -HK98)</f>
        <v>0</v>
      </c>
      <c r="HL102" s="6">
        <f t="shared" si="301"/>
        <v>0</v>
      </c>
      <c r="HM102" s="6">
        <f t="shared" si="301"/>
        <v>0</v>
      </c>
      <c r="HN102" s="6">
        <f t="shared" si="301"/>
        <v>0</v>
      </c>
      <c r="HO102" s="6">
        <f>SUM(HO91, -HO98,)</f>
        <v>0</v>
      </c>
      <c r="HP102" s="6">
        <f>SUM(HP91, -HP98,)</f>
        <v>0</v>
      </c>
      <c r="HQ102" s="6">
        <f t="shared" ref="HQ102:HT102" si="302">SUM(HQ91, -HQ98)</f>
        <v>0</v>
      </c>
      <c r="HR102" s="6">
        <f t="shared" si="302"/>
        <v>0</v>
      </c>
      <c r="HS102" s="6">
        <f t="shared" si="302"/>
        <v>0</v>
      </c>
      <c r="HT102" s="6">
        <f t="shared" si="302"/>
        <v>0</v>
      </c>
      <c r="HU102" s="6">
        <f>SUM(HU91, -HU98,)</f>
        <v>0</v>
      </c>
      <c r="HV102" s="6">
        <f>SUM(HV91, -HV98,)</f>
        <v>0</v>
      </c>
      <c r="HW102" s="6">
        <f t="shared" ref="HW102:HZ102" si="303">SUM(HW91, -HW98)</f>
        <v>0</v>
      </c>
      <c r="HX102" s="6">
        <f t="shared" si="303"/>
        <v>0</v>
      </c>
      <c r="HY102" s="6">
        <f t="shared" si="303"/>
        <v>0</v>
      </c>
      <c r="HZ102" s="6">
        <f t="shared" si="303"/>
        <v>0</v>
      </c>
      <c r="IA102" s="6">
        <f>SUM(IA91, -IA98,)</f>
        <v>0</v>
      </c>
      <c r="IB102" s="6">
        <f>SUM(IB91, -IB98,)</f>
        <v>0</v>
      </c>
      <c r="IC102" s="6">
        <f t="shared" ref="IC102:IF102" si="304">SUM(IC91, -IC98)</f>
        <v>0</v>
      </c>
      <c r="ID102" s="6">
        <f t="shared" si="304"/>
        <v>0</v>
      </c>
      <c r="IE102" s="6">
        <f t="shared" si="304"/>
        <v>0</v>
      </c>
      <c r="IF102" s="6">
        <f t="shared" si="304"/>
        <v>0</v>
      </c>
      <c r="IG102" s="6">
        <f>SUM(IG91, -IG98,)</f>
        <v>0</v>
      </c>
      <c r="IH102" s="6">
        <f>SUM(IH91, -IH98,)</f>
        <v>0</v>
      </c>
      <c r="II102" s="6">
        <f t="shared" ref="II102:IL102" si="305">SUM(II91, -II98)</f>
        <v>0</v>
      </c>
      <c r="IJ102" s="6">
        <f t="shared" si="305"/>
        <v>0</v>
      </c>
      <c r="IK102" s="6">
        <f t="shared" si="305"/>
        <v>0</v>
      </c>
      <c r="IL102" s="6">
        <f t="shared" si="305"/>
        <v>0</v>
      </c>
      <c r="IM102" s="6">
        <f>SUM(IM91, -IM98,)</f>
        <v>0</v>
      </c>
      <c r="IN102" s="6">
        <f>SUM(IN91, -IN98,)</f>
        <v>0</v>
      </c>
      <c r="IO102" s="6">
        <f t="shared" ref="IO102:IR102" si="306">SUM(IO91, -IO98)</f>
        <v>0</v>
      </c>
      <c r="IP102" s="6">
        <f t="shared" si="306"/>
        <v>0</v>
      </c>
      <c r="IQ102" s="6">
        <f t="shared" si="306"/>
        <v>0</v>
      </c>
      <c r="IR102" s="6">
        <f t="shared" si="306"/>
        <v>0</v>
      </c>
      <c r="IS102" s="6">
        <f>SUM(IS91, -IS98,)</f>
        <v>0</v>
      </c>
      <c r="IT102" s="6">
        <f>SUM(IT91, -IT98,)</f>
        <v>0</v>
      </c>
      <c r="IU102" s="6">
        <f t="shared" ref="IU102:IX102" si="307">SUM(IU91, -IU98)</f>
        <v>0</v>
      </c>
      <c r="IV102" s="6">
        <f t="shared" si="307"/>
        <v>0</v>
      </c>
      <c r="IW102" s="6">
        <f t="shared" si="307"/>
        <v>0</v>
      </c>
      <c r="IX102" s="6">
        <f t="shared" si="307"/>
        <v>0</v>
      </c>
      <c r="IY102" s="6">
        <f>SUM(IY91, -IY98,)</f>
        <v>0</v>
      </c>
      <c r="IZ102" s="6">
        <f>SUM(IZ91, -IZ98,)</f>
        <v>0</v>
      </c>
      <c r="JA102" s="6">
        <f t="shared" ref="JA102:JD102" si="308">SUM(JA91, -JA98)</f>
        <v>0</v>
      </c>
      <c r="JB102" s="6">
        <f t="shared" si="308"/>
        <v>0</v>
      </c>
      <c r="JC102" s="6">
        <f t="shared" si="308"/>
        <v>0</v>
      </c>
      <c r="JD102" s="6">
        <f t="shared" si="308"/>
        <v>0</v>
      </c>
      <c r="JE102" s="6">
        <f>SUM(JE91, -JE98,)</f>
        <v>0</v>
      </c>
      <c r="JF102" s="6">
        <f>SUM(JF91, -JF98,)</f>
        <v>0</v>
      </c>
      <c r="JG102" s="6">
        <f t="shared" ref="JG102:JJ102" si="309">SUM(JG91, -JG98)</f>
        <v>0</v>
      </c>
      <c r="JH102" s="6">
        <f t="shared" si="309"/>
        <v>0</v>
      </c>
      <c r="JI102" s="6">
        <f t="shared" si="309"/>
        <v>0</v>
      </c>
      <c r="JJ102" s="6">
        <f t="shared" si="309"/>
        <v>0</v>
      </c>
      <c r="JK102" s="6">
        <f>SUM(JK91, -JK98,)</f>
        <v>0</v>
      </c>
      <c r="JL102" s="6">
        <f>SUM(JL91, -JL98,)</f>
        <v>0</v>
      </c>
      <c r="JM102" s="6">
        <f t="shared" ref="JM102:JS102" si="310">SUM(JM91, -JM98)</f>
        <v>0</v>
      </c>
      <c r="JN102" s="6">
        <f t="shared" si="310"/>
        <v>0</v>
      </c>
      <c r="JO102" s="6">
        <f t="shared" si="310"/>
        <v>0</v>
      </c>
      <c r="JP102" s="6">
        <f t="shared" si="310"/>
        <v>0</v>
      </c>
      <c r="JQ102" s="6">
        <f t="shared" si="310"/>
        <v>0</v>
      </c>
      <c r="JR102" s="6">
        <f t="shared" si="310"/>
        <v>0</v>
      </c>
      <c r="JS102" s="6">
        <f t="shared" si="31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124" t="s">
        <v>40</v>
      </c>
      <c r="DO103" s="60"/>
      <c r="DP103" s="123" t="s">
        <v>46</v>
      </c>
      <c r="DQ103" s="123" t="s">
        <v>46</v>
      </c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1">SUM(BE56, -BE58)</f>
        <v>0.1037</v>
      </c>
      <c r="BF104" s="167">
        <f t="shared" si="311"/>
        <v>0.1012</v>
      </c>
      <c r="BG104" s="209">
        <f t="shared" si="311"/>
        <v>0.10639999999999999</v>
      </c>
      <c r="BH104" s="179">
        <f t="shared" si="311"/>
        <v>0.1026</v>
      </c>
      <c r="BI104" s="149">
        <f t="shared" si="311"/>
        <v>0.10390000000000001</v>
      </c>
      <c r="BJ104" s="119">
        <f t="shared" si="31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121">
        <f>SUM(DN54, -DN55)</f>
        <v>0.1225</v>
      </c>
      <c r="DO104" s="6">
        <f>SUM(DO91, -DO97)</f>
        <v>0</v>
      </c>
      <c r="DP104" s="248">
        <f>SUM(DP56, -DP57)</f>
        <v>0.1452</v>
      </c>
      <c r="DQ104" s="248">
        <f>SUM(DQ56, -DQ57)</f>
        <v>0.16699999999999998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123" t="s">
        <v>46</v>
      </c>
      <c r="DO105" s="60"/>
      <c r="DP105" s="189" t="s">
        <v>53</v>
      </c>
      <c r="DQ105" s="189" t="s">
        <v>53</v>
      </c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248">
        <f>SUM(DN56, -DN57)</f>
        <v>0.11690000000000002</v>
      </c>
      <c r="DO106" s="6">
        <f>SUM(DO91, -DO96)</f>
        <v>0</v>
      </c>
      <c r="DP106" s="209">
        <f>SUM(DP51, -DP54)</f>
        <v>8.7199999999999986E-2</v>
      </c>
      <c r="DQ106" s="209">
        <f>SUM(DQ51, -DQ54)</f>
        <v>9.5000000000000001E-2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189" t="s">
        <v>53</v>
      </c>
      <c r="DO107" s="60"/>
      <c r="DP107" s="118" t="s">
        <v>65</v>
      </c>
      <c r="DQ107" s="261" t="s">
        <v>54</v>
      </c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209">
        <f>SUM(DN52, -DN54)</f>
        <v>0.1143</v>
      </c>
      <c r="DO108" s="6">
        <f>SUM(DO97, -DO104,)</f>
        <v>0</v>
      </c>
      <c r="DP108" s="121">
        <f>SUM(DP52, -DP54)</f>
        <v>8.1599999999999992E-2</v>
      </c>
      <c r="DQ108" s="121">
        <f>SUM(DQ51, -DQ53)</f>
        <v>7.350000000000001E-2</v>
      </c>
      <c r="DR108" s="6">
        <f t="shared" ref="DR108:DT108" si="312">SUM(DR97, -DR104)</f>
        <v>0</v>
      </c>
      <c r="DS108" s="6">
        <f t="shared" si="312"/>
        <v>0</v>
      </c>
      <c r="DT108" s="6">
        <f t="shared" si="312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3">SUM(DW97, -DW104)</f>
        <v>0</v>
      </c>
      <c r="DX108" s="6">
        <f t="shared" si="313"/>
        <v>0</v>
      </c>
      <c r="DY108" s="6">
        <f t="shared" si="313"/>
        <v>0</v>
      </c>
      <c r="DZ108" s="6">
        <f t="shared" si="31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14">SUM(EC97, -EC104)</f>
        <v>0</v>
      </c>
      <c r="ED108" s="6">
        <f t="shared" si="314"/>
        <v>0</v>
      </c>
      <c r="EE108" s="6">
        <f t="shared" si="314"/>
        <v>0</v>
      </c>
      <c r="EF108" s="6">
        <f t="shared" si="314"/>
        <v>0</v>
      </c>
      <c r="EG108" s="6">
        <f t="shared" si="314"/>
        <v>0</v>
      </c>
      <c r="EH108" s="6">
        <f t="shared" si="314"/>
        <v>0</v>
      </c>
      <c r="EI108" s="6">
        <f t="shared" si="31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15">SUM(EM97, -EM104)</f>
        <v>0</v>
      </c>
      <c r="EN108" s="6">
        <f t="shared" si="315"/>
        <v>0</v>
      </c>
      <c r="EO108" s="6">
        <f t="shared" si="315"/>
        <v>0</v>
      </c>
      <c r="EP108" s="6">
        <f t="shared" si="31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6">SUM(ES97, -ES104)</f>
        <v>0</v>
      </c>
      <c r="ET108" s="6">
        <f t="shared" si="316"/>
        <v>0</v>
      </c>
      <c r="EU108" s="6">
        <f t="shared" si="316"/>
        <v>0</v>
      </c>
      <c r="EV108" s="6">
        <f t="shared" si="31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7">SUM(EY97, -EY104)</f>
        <v>0</v>
      </c>
      <c r="EZ108" s="6">
        <f t="shared" si="317"/>
        <v>0</v>
      </c>
      <c r="FA108" s="6">
        <f t="shared" si="317"/>
        <v>0</v>
      </c>
      <c r="FB108" s="6">
        <f t="shared" si="31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8">SUM(FE97, -FE104)</f>
        <v>0</v>
      </c>
      <c r="FF108" s="6">
        <f t="shared" si="318"/>
        <v>0</v>
      </c>
      <c r="FG108" s="6">
        <f t="shared" si="318"/>
        <v>0</v>
      </c>
      <c r="FH108" s="6">
        <f t="shared" si="31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9">SUM(FK97, -FK104)</f>
        <v>0</v>
      </c>
      <c r="FL108" s="6">
        <f t="shared" si="319"/>
        <v>0</v>
      </c>
      <c r="FM108" s="6">
        <f t="shared" si="319"/>
        <v>0</v>
      </c>
      <c r="FN108" s="6">
        <f t="shared" si="31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0">SUM(FQ97, -FQ104)</f>
        <v>0</v>
      </c>
      <c r="FR108" s="6">
        <f t="shared" si="320"/>
        <v>0</v>
      </c>
      <c r="FS108" s="6">
        <f t="shared" si="320"/>
        <v>0</v>
      </c>
      <c r="FT108" s="6">
        <f t="shared" si="32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1">SUM(FW97, -FW104)</f>
        <v>0</v>
      </c>
      <c r="FX108" s="6">
        <f t="shared" si="321"/>
        <v>0</v>
      </c>
      <c r="FY108" s="6">
        <f t="shared" si="321"/>
        <v>0</v>
      </c>
      <c r="FZ108" s="6">
        <f t="shared" si="32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2">SUM(GC97, -GC104)</f>
        <v>0</v>
      </c>
      <c r="GD108" s="6">
        <f t="shared" si="322"/>
        <v>0</v>
      </c>
      <c r="GE108" s="6">
        <f t="shared" si="322"/>
        <v>0</v>
      </c>
      <c r="GF108" s="6">
        <f t="shared" si="32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3">SUM(GI97, -GI104)</f>
        <v>0</v>
      </c>
      <c r="GJ108" s="6">
        <f t="shared" si="323"/>
        <v>0</v>
      </c>
      <c r="GK108" s="6">
        <f t="shared" si="323"/>
        <v>0</v>
      </c>
      <c r="GL108" s="6">
        <f t="shared" si="32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4">SUM(GO97, -GO104)</f>
        <v>0</v>
      </c>
      <c r="GP108" s="6">
        <f t="shared" si="324"/>
        <v>0</v>
      </c>
      <c r="GQ108" s="6">
        <f t="shared" si="324"/>
        <v>0</v>
      </c>
      <c r="GR108" s="6">
        <f t="shared" si="32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5">SUM(GU97, -GU104)</f>
        <v>0</v>
      </c>
      <c r="GV108" s="6">
        <f t="shared" si="325"/>
        <v>0</v>
      </c>
      <c r="GW108" s="6">
        <f t="shared" si="325"/>
        <v>0</v>
      </c>
      <c r="GX108" s="6">
        <f t="shared" si="325"/>
        <v>0</v>
      </c>
      <c r="GY108" s="6">
        <f t="shared" si="325"/>
        <v>0</v>
      </c>
      <c r="GZ108" s="6">
        <f t="shared" si="325"/>
        <v>0</v>
      </c>
      <c r="HA108" s="6">
        <f t="shared" si="32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6">SUM(HE97, -HE104)</f>
        <v>0</v>
      </c>
      <c r="HF108" s="6">
        <f t="shared" si="326"/>
        <v>0</v>
      </c>
      <c r="HG108" s="6">
        <f t="shared" si="326"/>
        <v>0</v>
      </c>
      <c r="HH108" s="6">
        <f t="shared" si="32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7">SUM(HK97, -HK104)</f>
        <v>0</v>
      </c>
      <c r="HL108" s="6">
        <f t="shared" si="327"/>
        <v>0</v>
      </c>
      <c r="HM108" s="6">
        <f t="shared" si="327"/>
        <v>0</v>
      </c>
      <c r="HN108" s="6">
        <f t="shared" si="32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8">SUM(HQ97, -HQ104)</f>
        <v>0</v>
      </c>
      <c r="HR108" s="6">
        <f t="shared" si="328"/>
        <v>0</v>
      </c>
      <c r="HS108" s="6">
        <f t="shared" si="328"/>
        <v>0</v>
      </c>
      <c r="HT108" s="6">
        <f t="shared" si="32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9">SUM(HW97, -HW104)</f>
        <v>0</v>
      </c>
      <c r="HX108" s="6">
        <f t="shared" si="329"/>
        <v>0</v>
      </c>
      <c r="HY108" s="6">
        <f t="shared" si="329"/>
        <v>0</v>
      </c>
      <c r="HZ108" s="6">
        <f t="shared" si="32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0">SUM(IC97, -IC104)</f>
        <v>0</v>
      </c>
      <c r="ID108" s="6">
        <f t="shared" si="330"/>
        <v>0</v>
      </c>
      <c r="IE108" s="6">
        <f t="shared" si="330"/>
        <v>0</v>
      </c>
      <c r="IF108" s="6">
        <f t="shared" si="33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1">SUM(II97, -II104)</f>
        <v>0</v>
      </c>
      <c r="IJ108" s="6">
        <f t="shared" si="331"/>
        <v>0</v>
      </c>
      <c r="IK108" s="6">
        <f t="shared" si="331"/>
        <v>0</v>
      </c>
      <c r="IL108" s="6">
        <f t="shared" si="33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2">SUM(IO97, -IO104)</f>
        <v>0</v>
      </c>
      <c r="IP108" s="6">
        <f t="shared" si="332"/>
        <v>0</v>
      </c>
      <c r="IQ108" s="6">
        <f t="shared" si="332"/>
        <v>0</v>
      </c>
      <c r="IR108" s="6">
        <f t="shared" si="33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3">SUM(IU97, -IU104)</f>
        <v>0</v>
      </c>
      <c r="IV108" s="6">
        <f t="shared" si="333"/>
        <v>0</v>
      </c>
      <c r="IW108" s="6">
        <f t="shared" si="333"/>
        <v>0</v>
      </c>
      <c r="IX108" s="6">
        <f t="shared" si="33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4">SUM(JA97, -JA104)</f>
        <v>0</v>
      </c>
      <c r="JB108" s="6">
        <f t="shared" si="334"/>
        <v>0</v>
      </c>
      <c r="JC108" s="6">
        <f t="shared" si="334"/>
        <v>0</v>
      </c>
      <c r="JD108" s="6">
        <f t="shared" si="33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5">SUM(JG97, -JG104)</f>
        <v>0</v>
      </c>
      <c r="JH108" s="6">
        <f t="shared" si="335"/>
        <v>0</v>
      </c>
      <c r="JI108" s="6">
        <f t="shared" si="335"/>
        <v>0</v>
      </c>
      <c r="JJ108" s="6">
        <f t="shared" si="33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6">SUM(JM97, -JM104)</f>
        <v>0</v>
      </c>
      <c r="JN108" s="6">
        <f t="shared" si="336"/>
        <v>0</v>
      </c>
      <c r="JO108" s="6">
        <f t="shared" si="336"/>
        <v>0</v>
      </c>
      <c r="JP108" s="6">
        <f t="shared" si="336"/>
        <v>0</v>
      </c>
      <c r="JQ108" s="6">
        <f t="shared" si="336"/>
        <v>0</v>
      </c>
      <c r="JR108" s="6">
        <f t="shared" si="336"/>
        <v>0</v>
      </c>
      <c r="JS108" s="6">
        <f t="shared" si="33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118" t="s">
        <v>68</v>
      </c>
      <c r="DO109" s="60"/>
      <c r="DP109" s="261" t="s">
        <v>54</v>
      </c>
      <c r="DQ109" s="118" t="s">
        <v>65</v>
      </c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117">
        <f>SUM(DN51, -DN53)</f>
        <v>0.11120000000000001</v>
      </c>
      <c r="DO110" s="6">
        <f>SUM(DO97, -DO103)</f>
        <v>0</v>
      </c>
      <c r="DP110" s="121">
        <f>SUM(DP51, -DP53)</f>
        <v>6.0699999999999976E-2</v>
      </c>
      <c r="DQ110" s="121">
        <f>SUM(DQ52, -DQ54)</f>
        <v>5.2799999999999986E-2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261" t="s">
        <v>54</v>
      </c>
      <c r="DO111" s="60"/>
      <c r="DP111" s="118" t="s">
        <v>68</v>
      </c>
      <c r="DQ111" s="189" t="s">
        <v>55</v>
      </c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121">
        <f>SUM(DN52, -DN53)</f>
        <v>9.11E-2</v>
      </c>
      <c r="DO112" s="6">
        <f>SUM(DO97, -DO102)</f>
        <v>0</v>
      </c>
      <c r="DP112" s="117">
        <f>SUM(DP52, -DP53)</f>
        <v>5.5099999999999982E-2</v>
      </c>
      <c r="DQ112" s="119">
        <f>SUM(DQ51, -DQ52)</f>
        <v>4.2200000000000015E-2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115" t="s">
        <v>57</v>
      </c>
      <c r="DO113" s="60"/>
      <c r="DP113" s="115" t="s">
        <v>57</v>
      </c>
      <c r="DQ113" s="118" t="s">
        <v>68</v>
      </c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7">SUM(BE55, -BE57)</f>
        <v>4.1400000000000006E-2</v>
      </c>
      <c r="BF114" s="145">
        <f t="shared" si="337"/>
        <v>3.209999999999999E-2</v>
      </c>
      <c r="BG114" s="117">
        <f t="shared" si="337"/>
        <v>3.8699999999999998E-2</v>
      </c>
      <c r="BH114" s="274">
        <f t="shared" si="337"/>
        <v>3.3799999999999997E-2</v>
      </c>
      <c r="BI114" s="247">
        <f t="shared" si="337"/>
        <v>3.5799999999999998E-2</v>
      </c>
      <c r="BJ114" s="248">
        <f t="shared" si="33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117">
        <f>SUM(DN57, -DN58)</f>
        <v>4.469999999999999E-2</v>
      </c>
      <c r="DO114" s="6">
        <f>SUM(DO99, -DO104)</f>
        <v>0</v>
      </c>
      <c r="DP114" s="117">
        <f>SUM(DP57, -DP58)</f>
        <v>3.2100000000000017E-2</v>
      </c>
      <c r="DQ114" s="117">
        <f>SUM(DQ52, -DQ53)</f>
        <v>3.1299999999999994E-2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120" t="s">
        <v>36</v>
      </c>
      <c r="DO115" s="60"/>
      <c r="DP115" s="169" t="s">
        <v>64</v>
      </c>
      <c r="DQ115" s="169" t="s">
        <v>64</v>
      </c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117">
        <f>SUM(DN55, -DN56)</f>
        <v>2.7799999999999991E-2</v>
      </c>
      <c r="DO116" s="6">
        <f>SUM(DO105, -DO112,)</f>
        <v>0</v>
      </c>
      <c r="DP116" s="121">
        <f>SUM(DP53, -DP54)</f>
        <v>2.650000000000001E-2</v>
      </c>
      <c r="DQ116" s="121">
        <f>SUM(DQ53, -DQ54)</f>
        <v>2.1499999999999991E-2</v>
      </c>
      <c r="DR116" s="6">
        <f t="shared" ref="DR116:DT116" si="338">SUM(DR105, -DR112)</f>
        <v>0</v>
      </c>
      <c r="DS116" s="6">
        <f t="shared" si="338"/>
        <v>0</v>
      </c>
      <c r="DT116" s="6">
        <f t="shared" si="338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39">SUM(DW105, -DW112)</f>
        <v>0</v>
      </c>
      <c r="DX116" s="6">
        <f t="shared" si="339"/>
        <v>0</v>
      </c>
      <c r="DY116" s="6">
        <f t="shared" si="339"/>
        <v>0</v>
      </c>
      <c r="DZ116" s="6">
        <f t="shared" si="339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0">SUM(EC105, -EC112)</f>
        <v>0</v>
      </c>
      <c r="ED116" s="6">
        <f t="shared" si="340"/>
        <v>0</v>
      </c>
      <c r="EE116" s="6">
        <f t="shared" si="340"/>
        <v>0</v>
      </c>
      <c r="EF116" s="6">
        <f t="shared" si="340"/>
        <v>0</v>
      </c>
      <c r="EG116" s="6">
        <f t="shared" si="340"/>
        <v>0</v>
      </c>
      <c r="EH116" s="6">
        <f t="shared" si="340"/>
        <v>0</v>
      </c>
      <c r="EI116" s="6">
        <f t="shared" si="340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1">SUM(EM105, -EM112)</f>
        <v>0</v>
      </c>
      <c r="EN116" s="6">
        <f t="shared" si="341"/>
        <v>0</v>
      </c>
      <c r="EO116" s="6">
        <f t="shared" si="341"/>
        <v>0</v>
      </c>
      <c r="EP116" s="6">
        <f t="shared" si="341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2">SUM(ES105, -ES112)</f>
        <v>0</v>
      </c>
      <c r="ET116" s="6">
        <f t="shared" si="342"/>
        <v>0</v>
      </c>
      <c r="EU116" s="6">
        <f t="shared" si="342"/>
        <v>0</v>
      </c>
      <c r="EV116" s="6">
        <f t="shared" si="342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43">SUM(EY105, -EY112)</f>
        <v>0</v>
      </c>
      <c r="EZ116" s="6">
        <f t="shared" si="343"/>
        <v>0</v>
      </c>
      <c r="FA116" s="6">
        <f t="shared" si="343"/>
        <v>0</v>
      </c>
      <c r="FB116" s="6">
        <f t="shared" si="343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4">SUM(FE105, -FE112)</f>
        <v>0</v>
      </c>
      <c r="FF116" s="6">
        <f t="shared" si="344"/>
        <v>0</v>
      </c>
      <c r="FG116" s="6">
        <f t="shared" si="344"/>
        <v>0</v>
      </c>
      <c r="FH116" s="6">
        <f t="shared" si="344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5">SUM(FK105, -FK112)</f>
        <v>0</v>
      </c>
      <c r="FL116" s="6">
        <f t="shared" si="345"/>
        <v>0</v>
      </c>
      <c r="FM116" s="6">
        <f t="shared" si="345"/>
        <v>0</v>
      </c>
      <c r="FN116" s="6">
        <f t="shared" si="345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6">SUM(FQ105, -FQ112)</f>
        <v>0</v>
      </c>
      <c r="FR116" s="6">
        <f t="shared" si="346"/>
        <v>0</v>
      </c>
      <c r="FS116" s="6">
        <f t="shared" si="346"/>
        <v>0</v>
      </c>
      <c r="FT116" s="6">
        <f t="shared" si="346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7">SUM(FW105, -FW112)</f>
        <v>0</v>
      </c>
      <c r="FX116" s="6">
        <f t="shared" si="347"/>
        <v>0</v>
      </c>
      <c r="FY116" s="6">
        <f t="shared" si="347"/>
        <v>0</v>
      </c>
      <c r="FZ116" s="6">
        <f t="shared" si="347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8">SUM(GC105, -GC112)</f>
        <v>0</v>
      </c>
      <c r="GD116" s="6">
        <f t="shared" si="348"/>
        <v>0</v>
      </c>
      <c r="GE116" s="6">
        <f t="shared" si="348"/>
        <v>0</v>
      </c>
      <c r="GF116" s="6">
        <f t="shared" si="348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9">SUM(GI105, -GI112)</f>
        <v>0</v>
      </c>
      <c r="GJ116" s="6">
        <f t="shared" si="349"/>
        <v>0</v>
      </c>
      <c r="GK116" s="6">
        <f t="shared" si="349"/>
        <v>0</v>
      </c>
      <c r="GL116" s="6">
        <f t="shared" si="349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0">SUM(GO105, -GO112)</f>
        <v>0</v>
      </c>
      <c r="GP116" s="6">
        <f t="shared" si="350"/>
        <v>0</v>
      </c>
      <c r="GQ116" s="6">
        <f t="shared" si="350"/>
        <v>0</v>
      </c>
      <c r="GR116" s="6">
        <f t="shared" si="350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1">SUM(GU105, -GU112)</f>
        <v>0</v>
      </c>
      <c r="GV116" s="6">
        <f t="shared" si="351"/>
        <v>0</v>
      </c>
      <c r="GW116" s="6">
        <f t="shared" si="351"/>
        <v>0</v>
      </c>
      <c r="GX116" s="6">
        <f t="shared" si="351"/>
        <v>0</v>
      </c>
      <c r="GY116" s="6">
        <f t="shared" si="351"/>
        <v>0</v>
      </c>
      <c r="GZ116" s="6">
        <f t="shared" si="351"/>
        <v>0</v>
      </c>
      <c r="HA116" s="6">
        <f t="shared" si="351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2">SUM(HE105, -HE112)</f>
        <v>0</v>
      </c>
      <c r="HF116" s="6">
        <f t="shared" si="352"/>
        <v>0</v>
      </c>
      <c r="HG116" s="6">
        <f t="shared" si="352"/>
        <v>0</v>
      </c>
      <c r="HH116" s="6">
        <f t="shared" si="352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3">SUM(HK105, -HK112)</f>
        <v>0</v>
      </c>
      <c r="HL116" s="6">
        <f t="shared" si="353"/>
        <v>0</v>
      </c>
      <c r="HM116" s="6">
        <f t="shared" si="353"/>
        <v>0</v>
      </c>
      <c r="HN116" s="6">
        <f t="shared" si="353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4">SUM(HQ105, -HQ112)</f>
        <v>0</v>
      </c>
      <c r="HR116" s="6">
        <f t="shared" si="354"/>
        <v>0</v>
      </c>
      <c r="HS116" s="6">
        <f t="shared" si="354"/>
        <v>0</v>
      </c>
      <c r="HT116" s="6">
        <f t="shared" si="354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5">SUM(HW105, -HW112)</f>
        <v>0</v>
      </c>
      <c r="HX116" s="6">
        <f t="shared" si="355"/>
        <v>0</v>
      </c>
      <c r="HY116" s="6">
        <f t="shared" si="355"/>
        <v>0</v>
      </c>
      <c r="HZ116" s="6">
        <f t="shared" si="355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6">SUM(IC105, -IC112)</f>
        <v>0</v>
      </c>
      <c r="ID116" s="6">
        <f t="shared" si="356"/>
        <v>0</v>
      </c>
      <c r="IE116" s="6">
        <f t="shared" si="356"/>
        <v>0</v>
      </c>
      <c r="IF116" s="6">
        <f t="shared" si="356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7">SUM(II105, -II112)</f>
        <v>0</v>
      </c>
      <c r="IJ116" s="6">
        <f t="shared" si="357"/>
        <v>0</v>
      </c>
      <c r="IK116" s="6">
        <f t="shared" si="357"/>
        <v>0</v>
      </c>
      <c r="IL116" s="6">
        <f t="shared" si="357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8">SUM(IO105, -IO112)</f>
        <v>0</v>
      </c>
      <c r="IP116" s="6">
        <f t="shared" si="358"/>
        <v>0</v>
      </c>
      <c r="IQ116" s="6">
        <f t="shared" si="358"/>
        <v>0</v>
      </c>
      <c r="IR116" s="6">
        <f t="shared" si="358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9">SUM(IU105, -IU112)</f>
        <v>0</v>
      </c>
      <c r="IV116" s="6">
        <f t="shared" si="359"/>
        <v>0</v>
      </c>
      <c r="IW116" s="6">
        <f t="shared" si="359"/>
        <v>0</v>
      </c>
      <c r="IX116" s="6">
        <f t="shared" si="359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0">SUM(JA105, -JA112)</f>
        <v>0</v>
      </c>
      <c r="JB116" s="6">
        <f t="shared" si="360"/>
        <v>0</v>
      </c>
      <c r="JC116" s="6">
        <f t="shared" si="360"/>
        <v>0</v>
      </c>
      <c r="JD116" s="6">
        <f t="shared" si="360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1">SUM(JG105, -JG112)</f>
        <v>0</v>
      </c>
      <c r="JH116" s="6">
        <f t="shared" si="361"/>
        <v>0</v>
      </c>
      <c r="JI116" s="6">
        <f t="shared" si="361"/>
        <v>0</v>
      </c>
      <c r="JJ116" s="6">
        <f t="shared" si="361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2">SUM(JM105, -JM112)</f>
        <v>0</v>
      </c>
      <c r="JN116" s="6">
        <f t="shared" si="362"/>
        <v>0</v>
      </c>
      <c r="JO116" s="6">
        <f t="shared" si="362"/>
        <v>0</v>
      </c>
      <c r="JP116" s="6">
        <f t="shared" si="362"/>
        <v>0</v>
      </c>
      <c r="JQ116" s="6">
        <f t="shared" si="362"/>
        <v>0</v>
      </c>
      <c r="JR116" s="6">
        <f t="shared" si="362"/>
        <v>0</v>
      </c>
      <c r="JS116" s="6">
        <f t="shared" si="362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169" t="s">
        <v>64</v>
      </c>
      <c r="DO117" s="60"/>
      <c r="DP117" s="120" t="s">
        <v>36</v>
      </c>
      <c r="DQ117" s="115" t="s">
        <v>57</v>
      </c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121">
        <f>SUM(DN53, -DN54)</f>
        <v>2.3199999999999998E-2</v>
      </c>
      <c r="DO118" s="6">
        <f>SUM(DO105, -DO111)</f>
        <v>0</v>
      </c>
      <c r="DP118" s="117">
        <f>SUM(DP55, -DP56)</f>
        <v>6.4000000000000029E-3</v>
      </c>
      <c r="DQ118" s="117">
        <f>SUM(DQ57, -DQ58)</f>
        <v>1.6800000000000009E-2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118" t="s">
        <v>55</v>
      </c>
      <c r="DO119" s="60"/>
      <c r="DP119" s="189" t="s">
        <v>55</v>
      </c>
      <c r="DQ119" s="120" t="s">
        <v>36</v>
      </c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63">SUM(AM56, -AM57)</f>
        <v>1.6199999999999992E-2</v>
      </c>
      <c r="AN120" s="247">
        <f t="shared" si="363"/>
        <v>1.1999999999999927E-3</v>
      </c>
      <c r="AO120" s="248">
        <f t="shared" si="363"/>
        <v>1.1200000000000002E-2</v>
      </c>
      <c r="AP120" s="274">
        <f t="shared" si="363"/>
        <v>5.3999999999999881E-3</v>
      </c>
      <c r="AQ120" s="247">
        <f t="shared" si="363"/>
        <v>8.3000000000000018E-3</v>
      </c>
      <c r="AR120" s="248">
        <f t="shared" si="363"/>
        <v>1.1000000000000038E-3</v>
      </c>
      <c r="AS120" s="274">
        <f t="shared" si="363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64">SUM(CR53, -CR54)</f>
        <v>6.6999999999999976E-3</v>
      </c>
      <c r="CS120" s="179">
        <f t="shared" si="364"/>
        <v>9.099999999999997E-3</v>
      </c>
      <c r="CT120" s="167">
        <f t="shared" si="364"/>
        <v>3.4000000000000002E-3</v>
      </c>
      <c r="CU120" s="209">
        <f t="shared" si="364"/>
        <v>1.0500000000000009E-2</v>
      </c>
      <c r="CV120" s="188">
        <f t="shared" si="364"/>
        <v>1.2800000000000006E-2</v>
      </c>
      <c r="CW120" s="167">
        <f t="shared" si="364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119">
        <f>SUM(DN51, -DN52)</f>
        <v>2.0100000000000007E-2</v>
      </c>
      <c r="DO120" s="6">
        <f>SUM(DO105, -DO110)</f>
        <v>0</v>
      </c>
      <c r="DP120" s="119">
        <f>SUM(DP51, -DP52)</f>
        <v>5.5999999999999939E-3</v>
      </c>
      <c r="DQ120" s="117">
        <f>SUM(DQ55, -DQ56)</f>
        <v>7.8999999999999973E-3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15" t="s">
        <v>62</v>
      </c>
      <c r="DQ124" s="15"/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6"/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6"/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6"/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6"/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299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2" t="s">
        <v>105</v>
      </c>
      <c r="AX132" s="55" t="s">
        <v>111</v>
      </c>
      <c r="AY132" s="55" t="s">
        <v>86</v>
      </c>
      <c r="BA132" s="322" t="s">
        <v>106</v>
      </c>
      <c r="BG132" s="296" t="s">
        <v>62</v>
      </c>
      <c r="BL132" s="322" t="s">
        <v>107</v>
      </c>
      <c r="BM132" s="322" t="s">
        <v>26</v>
      </c>
      <c r="BN132" s="322" t="s">
        <v>27</v>
      </c>
      <c r="BO132" s="322" t="s">
        <v>28</v>
      </c>
      <c r="BP132" s="322" t="s">
        <v>108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5">
        <v>5.74E-2</v>
      </c>
      <c r="C133" s="305">
        <v>6.5600000000000006E-2</v>
      </c>
      <c r="D133" s="305">
        <v>9.1800000000000007E-2</v>
      </c>
      <c r="E133" s="316">
        <v>6.1800000000000001E-2</v>
      </c>
      <c r="F133" s="317">
        <v>0.1176</v>
      </c>
      <c r="G133" s="317">
        <v>9.9500000000000005E-2</v>
      </c>
      <c r="H133" s="317">
        <v>0.1163</v>
      </c>
      <c r="I133" s="317">
        <v>0.15090000000000001</v>
      </c>
      <c r="J133" s="317">
        <v>0.13969999999999999</v>
      </c>
      <c r="K133" s="318">
        <v>0.13980000000000001</v>
      </c>
      <c r="L133" s="318">
        <v>0.14369999999999999</v>
      </c>
      <c r="M133" s="318">
        <v>0.10730000000000001</v>
      </c>
      <c r="N133" s="318">
        <v>0.11269999999999999</v>
      </c>
      <c r="O133" s="318">
        <v>0.15939999999999999</v>
      </c>
      <c r="P133" s="318">
        <v>0.1237</v>
      </c>
      <c r="Q133" s="318">
        <v>0.1234</v>
      </c>
      <c r="R133" s="318">
        <v>0.14299999999999999</v>
      </c>
      <c r="S133" s="318">
        <v>0.1668</v>
      </c>
      <c r="T133" s="318">
        <v>0.1648</v>
      </c>
      <c r="U133" s="318">
        <v>0.193</v>
      </c>
      <c r="V133" s="318">
        <v>0.1782</v>
      </c>
      <c r="W133" s="318">
        <v>0.1323</v>
      </c>
      <c r="X133" s="318">
        <v>0.15870000000000001</v>
      </c>
      <c r="Z133" s="318">
        <v>9.7199999999999995E-2</v>
      </c>
      <c r="AA133" s="319">
        <v>8.8599999999999998E-2</v>
      </c>
      <c r="AB133" s="317">
        <v>0.1069</v>
      </c>
      <c r="AC133" s="319">
        <v>0.16539999999999999</v>
      </c>
      <c r="AD133" s="319">
        <v>0.2099</v>
      </c>
      <c r="AE133" s="319">
        <v>0.20119999999999999</v>
      </c>
      <c r="AF133" s="319">
        <v>0.1983</v>
      </c>
      <c r="AG133" s="319">
        <v>0.20549999999999999</v>
      </c>
      <c r="AH133" s="319">
        <v>0.2339</v>
      </c>
      <c r="AI133" s="319">
        <v>0.2555</v>
      </c>
      <c r="AJ133" s="319">
        <v>0.29399999999999998</v>
      </c>
      <c r="AK133" s="319">
        <v>0.30890000000000001</v>
      </c>
      <c r="AL133" s="319">
        <v>0.26190000000000002</v>
      </c>
      <c r="AM133" s="319">
        <v>0.251</v>
      </c>
      <c r="AN133" s="319">
        <v>0.2838</v>
      </c>
      <c r="AO133" s="319">
        <v>0.25330000000000003</v>
      </c>
      <c r="AP133" s="319">
        <v>0.23419999999999999</v>
      </c>
      <c r="AQ133" s="319">
        <v>0.2364</v>
      </c>
      <c r="AR133" s="319">
        <v>0.27150000000000002</v>
      </c>
      <c r="AS133" s="319">
        <v>0.32269999999999999</v>
      </c>
      <c r="AT133" s="319">
        <v>0.31069999999999998</v>
      </c>
      <c r="AU133" s="319">
        <v>0.34379999999999999</v>
      </c>
      <c r="AW133" s="319">
        <v>0.3775</v>
      </c>
      <c r="AX133" s="319">
        <v>0.3795</v>
      </c>
      <c r="AY133" s="320">
        <v>0.3654</v>
      </c>
      <c r="AZ133" s="320">
        <v>0.33700000000000002</v>
      </c>
      <c r="BA133" s="320">
        <v>0.315</v>
      </c>
      <c r="BB133" s="320">
        <v>0.35439999999999999</v>
      </c>
      <c r="BC133" s="320">
        <v>0.36599999999999999</v>
      </c>
      <c r="BD133" s="320">
        <v>0.3271</v>
      </c>
      <c r="BE133" s="320">
        <v>0.32769999999999999</v>
      </c>
      <c r="BF133" s="320">
        <v>0.28899999999999998</v>
      </c>
      <c r="BG133" s="320">
        <v>0.2868</v>
      </c>
      <c r="BH133" s="320">
        <v>0.33150000000000002</v>
      </c>
      <c r="BI133" s="320">
        <v>0.26500000000000001</v>
      </c>
      <c r="BJ133" s="320">
        <v>0.24970000000000001</v>
      </c>
      <c r="BK133" s="320">
        <v>0.2114</v>
      </c>
      <c r="BL133" s="321">
        <v>0.23619999999999999</v>
      </c>
      <c r="BM133" s="320">
        <v>0.22270000000000001</v>
      </c>
      <c r="BN133" s="321">
        <v>0.21129999999999999</v>
      </c>
      <c r="BO133" s="321">
        <v>0.2432</v>
      </c>
      <c r="BP133" s="321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7">
        <v>0.1193</v>
      </c>
      <c r="AZ134" s="307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7">
        <v>7.5300000000000006E-2</v>
      </c>
      <c r="BE134" s="307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7">
        <v>3.8600000000000002E-2</v>
      </c>
      <c r="BB135" s="307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7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8">
        <v>5.21E-2</v>
      </c>
      <c r="BK135" s="89">
        <v>8.1600000000000006E-2</v>
      </c>
      <c r="BL135" s="89">
        <v>5.1900000000000002E-2</v>
      </c>
      <c r="BM135" s="309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0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7">
        <v>4.5199999999999997E-2</v>
      </c>
      <c r="BH136" s="307">
        <v>4.4999999999999998E-2</v>
      </c>
      <c r="BI136" s="308">
        <v>2.9100000000000001E-2</v>
      </c>
      <c r="BJ136" s="89">
        <v>3.8399999999999997E-2</v>
      </c>
      <c r="BK136" s="308">
        <v>3.9199999999999999E-2</v>
      </c>
      <c r="BL136" s="308">
        <v>3.3300000000000003E-2</v>
      </c>
      <c r="BM136" s="308">
        <v>1.9199999999999998E-2</v>
      </c>
      <c r="BN136" s="308">
        <v>4.7E-2</v>
      </c>
      <c r="BO136" s="308">
        <v>3.9600000000000003E-2</v>
      </c>
      <c r="BP136" s="308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7">
        <v>6.5000000000000002E-2</v>
      </c>
      <c r="DO136" s="323"/>
      <c r="DP136" s="22">
        <v>6.0100000000000001E-2</v>
      </c>
      <c r="DQ136" s="22">
        <v>7.3800000000000004E-2</v>
      </c>
      <c r="DR136" s="22"/>
      <c r="DS136" s="22"/>
      <c r="DT136" s="22"/>
      <c r="DU136" s="22"/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8">
        <v>-3.2800000000000003E-2</v>
      </c>
      <c r="BC137" s="308">
        <v>-4.6800000000000001E-2</v>
      </c>
      <c r="BD137" s="308">
        <v>-2.63E-2</v>
      </c>
      <c r="BE137" s="308">
        <v>-2.8799999999999999E-2</v>
      </c>
      <c r="BF137" s="308">
        <v>-3.1800000000000002E-2</v>
      </c>
      <c r="BG137" s="308">
        <v>-1.3899999999999999E-2</v>
      </c>
      <c r="BH137" s="308">
        <v>-1.15E-2</v>
      </c>
      <c r="BI137" s="307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22">
        <v>5.45E-2</v>
      </c>
      <c r="DO137" s="323"/>
      <c r="DP137" s="7">
        <v>4.6399999999999997E-2</v>
      </c>
      <c r="DQ137" s="7">
        <v>5.5199999999999999E-2</v>
      </c>
      <c r="DR137" s="7"/>
      <c r="DS137" s="7"/>
      <c r="DT137" s="7"/>
      <c r="DU137" s="7"/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1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41">
        <v>4.6699999999999998E-2</v>
      </c>
      <c r="DO138" s="323"/>
      <c r="DP138" s="41">
        <v>2.6599999999999999E-2</v>
      </c>
      <c r="DQ138" s="35">
        <v>2.58E-2</v>
      </c>
      <c r="DR138" s="35"/>
      <c r="DS138" s="35"/>
      <c r="DT138" s="35"/>
      <c r="DU138" s="35"/>
      <c r="DV138" s="35"/>
      <c r="DW138" s="35"/>
      <c r="DX138" s="35"/>
      <c r="DY138" s="35"/>
      <c r="DZ138" s="35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2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16">
        <v>1.24E-2</v>
      </c>
      <c r="DO139" s="323"/>
      <c r="DP139" s="35">
        <v>2.4899999999999999E-2</v>
      </c>
      <c r="DQ139" s="16">
        <v>2.2499999999999999E-2</v>
      </c>
      <c r="DR139" s="16"/>
      <c r="DS139" s="16"/>
      <c r="DT139" s="16"/>
      <c r="DU139" s="16"/>
      <c r="DV139" s="16"/>
      <c r="DW139" s="16"/>
      <c r="DX139" s="16"/>
      <c r="DY139" s="16"/>
      <c r="DZ139" s="16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93">
        <v>1.6000000000000001E-3</v>
      </c>
      <c r="DO140" s="323"/>
      <c r="DP140" s="16">
        <v>1.52E-2</v>
      </c>
      <c r="DQ140" s="41">
        <v>3.7000000000000002E-3</v>
      </c>
      <c r="DR140" s="41"/>
      <c r="DS140" s="41"/>
      <c r="DT140" s="41"/>
      <c r="DU140" s="41"/>
      <c r="DV140" s="41"/>
      <c r="DW140" s="41"/>
      <c r="DX140" s="41"/>
      <c r="DY140" s="41"/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5">
        <v>-1.11E-2</v>
      </c>
      <c r="DO141" s="323"/>
      <c r="DP141" s="93">
        <v>-1.1299999999999999E-2</v>
      </c>
      <c r="DQ141" s="93">
        <v>-1.0500000000000001E-2</v>
      </c>
      <c r="DR141" s="93"/>
      <c r="DS141" s="93"/>
      <c r="DT141" s="93"/>
      <c r="DU141" s="93"/>
      <c r="DV141" s="93"/>
      <c r="DW141" s="93"/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1">
        <v>-8.3900000000000002E-2</v>
      </c>
      <c r="DO142" s="323"/>
      <c r="DP142" s="31">
        <v>-5.1200000000000002E-2</v>
      </c>
      <c r="DQ142" s="31">
        <v>-4.53E-2</v>
      </c>
      <c r="DR142" s="31"/>
      <c r="DS142" s="31"/>
      <c r="DT142" s="31"/>
      <c r="DU142" s="31"/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48">
        <v>-8.5199999999999998E-2</v>
      </c>
      <c r="DO143" s="323"/>
      <c r="DP143" s="48">
        <v>-0.11070000000000001</v>
      </c>
      <c r="DQ143" s="48">
        <v>-0.12520000000000001</v>
      </c>
      <c r="DR143" s="48"/>
      <c r="DS143" s="48"/>
      <c r="DT143" s="48"/>
      <c r="DU143" s="48"/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32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223">
        <v>2.5600000000000001E-2</v>
      </c>
      <c r="DO145" s="325"/>
      <c r="DP145" s="217">
        <v>3.5999999999999997E-2</v>
      </c>
      <c r="DQ145" s="211">
        <v>1.37E-2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221">
        <v>-2.0899999999999998E-2</v>
      </c>
      <c r="DO146" s="325"/>
      <c r="DP146" s="203">
        <v>-2.5499999999999998E-2</v>
      </c>
      <c r="DQ146" s="205">
        <v>-2.29E-2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223">
        <v>3.2500000000000001E-2</v>
      </c>
      <c r="DO147" t="s">
        <v>62</v>
      </c>
      <c r="DQ147" s="222">
        <v>3.8600000000000002E-2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206">
        <v>-2.06E-2</v>
      </c>
      <c r="DP148" t="s">
        <v>62</v>
      </c>
      <c r="DQ148" s="205">
        <v>-4.2999999999999997E-2</v>
      </c>
      <c r="DR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258">
        <v>110.68</v>
      </c>
      <c r="DO149" s="50"/>
      <c r="DP149" s="258">
        <v>144.94999999999999</v>
      </c>
      <c r="DQ149" s="258">
        <v>145.44</v>
      </c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120" t="s">
        <v>39</v>
      </c>
      <c r="DO150" s="60"/>
      <c r="DP150" s="189" t="s">
        <v>52</v>
      </c>
      <c r="DQ150" s="189" t="s">
        <v>52</v>
      </c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65">SUM(BS136, -BS143)</f>
        <v>3.2199999999999999E-2</v>
      </c>
      <c r="BT151" s="121">
        <f t="shared" si="365"/>
        <v>4.6799999999999994E-2</v>
      </c>
      <c r="BU151" s="180">
        <f t="shared" si="365"/>
        <v>6.4299999999999996E-2</v>
      </c>
      <c r="BV151" s="147">
        <f t="shared" si="365"/>
        <v>8.9200000000000002E-2</v>
      </c>
      <c r="BW151" s="121">
        <f t="shared" si="365"/>
        <v>8.8700000000000001E-2</v>
      </c>
      <c r="BX151" s="180">
        <f t="shared" si="365"/>
        <v>8.77E-2</v>
      </c>
      <c r="BY151" s="225">
        <f t="shared" si="365"/>
        <v>8.2400000000000001E-2</v>
      </c>
      <c r="BZ151" s="15">
        <f t="shared" si="365"/>
        <v>9.1600000000000001E-2</v>
      </c>
      <c r="CA151" s="152">
        <f t="shared" si="365"/>
        <v>9.0400000000000008E-2</v>
      </c>
      <c r="CB151" s="147">
        <f t="shared" si="365"/>
        <v>0.15129999999999999</v>
      </c>
      <c r="CC151" s="121">
        <f t="shared" si="365"/>
        <v>0.15250000000000002</v>
      </c>
      <c r="CD151" s="180">
        <f t="shared" si="365"/>
        <v>0.184</v>
      </c>
      <c r="CE151" s="147">
        <f t="shared" si="365"/>
        <v>0.1986</v>
      </c>
      <c r="CF151" s="121">
        <f t="shared" si="365"/>
        <v>0.18729999999999999</v>
      </c>
      <c r="CG151" s="180">
        <f t="shared" si="365"/>
        <v>0.19839999999999999</v>
      </c>
      <c r="CH151" s="147">
        <f t="shared" si="365"/>
        <v>0.20330000000000001</v>
      </c>
      <c r="CI151" s="121">
        <f t="shared" si="365"/>
        <v>0.2079</v>
      </c>
      <c r="CJ151" s="180">
        <f t="shared" si="365"/>
        <v>0.20080000000000001</v>
      </c>
      <c r="CK151" s="147">
        <f t="shared" si="365"/>
        <v>0.1918</v>
      </c>
      <c r="CL151" s="121">
        <f t="shared" ref="CL151:CM151" si="366">SUM(CL136, -CL143)</f>
        <v>0.21650000000000003</v>
      </c>
      <c r="CM151" s="180">
        <f t="shared" si="366"/>
        <v>0.22700000000000001</v>
      </c>
      <c r="CN151" s="147">
        <f t="shared" ref="CN151:CW151" si="367">SUM(CN136, -CN143)</f>
        <v>0.214</v>
      </c>
      <c r="CO151" s="121">
        <f t="shared" si="367"/>
        <v>0.21229999999999999</v>
      </c>
      <c r="CP151" s="180">
        <f t="shared" si="367"/>
        <v>0.2079</v>
      </c>
      <c r="CQ151" s="147">
        <f t="shared" si="367"/>
        <v>0.1575</v>
      </c>
      <c r="CR151" s="121">
        <f t="shared" si="367"/>
        <v>0.1694</v>
      </c>
      <c r="CS151" s="180">
        <f t="shared" si="367"/>
        <v>0.1953</v>
      </c>
      <c r="CT151" s="145">
        <f t="shared" si="367"/>
        <v>0.17520000000000002</v>
      </c>
      <c r="CU151" s="121">
        <f t="shared" si="367"/>
        <v>0.1759</v>
      </c>
      <c r="CV151" s="180">
        <f t="shared" si="367"/>
        <v>0.1782</v>
      </c>
      <c r="CW151" s="147">
        <f t="shared" si="367"/>
        <v>0.19940000000000002</v>
      </c>
      <c r="CX151" s="121">
        <f t="shared" ref="CX151:CY151" si="368">SUM(CX136, -CX143)</f>
        <v>0.1694</v>
      </c>
      <c r="CY151" s="180">
        <f t="shared" ref="CY151:CZ151" si="369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117">
        <f>SUM(DN136, -DN143)</f>
        <v>0.1502</v>
      </c>
      <c r="DO151" s="6">
        <f>SUM(DO136, -DO143,)</f>
        <v>0</v>
      </c>
      <c r="DP151" s="116">
        <f>SUM(DP136, -DP143)</f>
        <v>0.17080000000000001</v>
      </c>
      <c r="DQ151" s="116">
        <f>SUM(DQ136, -DQ143)</f>
        <v>0.19900000000000001</v>
      </c>
      <c r="DR151" s="6">
        <f>SUM(DR137, -DR143)</f>
        <v>0</v>
      </c>
      <c r="DS151" s="6">
        <f>SUM(DS137, -DS143)</f>
        <v>0</v>
      </c>
      <c r="DT151" s="6">
        <f>SUM(DT137, -DT143)</f>
        <v>0</v>
      </c>
      <c r="DU151" s="6">
        <f>SUM(DU137, -DU143,)</f>
        <v>0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0">SUM(EC136, -EC143)</f>
        <v>0</v>
      </c>
      <c r="ED151" s="6">
        <f t="shared" si="370"/>
        <v>0</v>
      </c>
      <c r="EE151" s="6">
        <f t="shared" si="370"/>
        <v>0</v>
      </c>
      <c r="EF151" s="6">
        <f t="shared" si="370"/>
        <v>0</v>
      </c>
      <c r="EG151" s="6">
        <f t="shared" si="370"/>
        <v>0</v>
      </c>
      <c r="EH151" s="6">
        <f t="shared" si="370"/>
        <v>0</v>
      </c>
      <c r="EI151" s="6">
        <f t="shared" si="370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1">SUM(GU136, -GU143)</f>
        <v>0</v>
      </c>
      <c r="GV151" s="6">
        <f t="shared" si="371"/>
        <v>0</v>
      </c>
      <c r="GW151" s="6">
        <f t="shared" si="371"/>
        <v>0</v>
      </c>
      <c r="GX151" s="6">
        <f t="shared" si="371"/>
        <v>0</v>
      </c>
      <c r="GY151" s="6">
        <f t="shared" si="371"/>
        <v>0</v>
      </c>
      <c r="GZ151" s="6">
        <f t="shared" si="371"/>
        <v>0</v>
      </c>
      <c r="HA151" s="6">
        <f t="shared" si="371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120" t="s">
        <v>40</v>
      </c>
      <c r="DO152" s="60"/>
      <c r="DP152" s="120" t="s">
        <v>39</v>
      </c>
      <c r="DQ152" s="120" t="s">
        <v>39</v>
      </c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2">SUM(BS137, -BS143)</f>
        <v>3.0700000000000002E-2</v>
      </c>
      <c r="BT153" s="121">
        <f t="shared" si="372"/>
        <v>0.04</v>
      </c>
      <c r="BU153" s="274">
        <f t="shared" si="372"/>
        <v>5.1200000000000002E-2</v>
      </c>
      <c r="BV153" s="145">
        <f t="shared" si="372"/>
        <v>7.3599999999999999E-2</v>
      </c>
      <c r="BW153" s="117">
        <f t="shared" si="372"/>
        <v>7.8399999999999997E-2</v>
      </c>
      <c r="BX153" s="177">
        <f t="shared" si="372"/>
        <v>7.8899999999999998E-2</v>
      </c>
      <c r="BY153" s="227">
        <f t="shared" si="372"/>
        <v>7.8299999999999995E-2</v>
      </c>
      <c r="BZ153" s="94">
        <f t="shared" si="372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73">SUM(CD136, -CD142)</f>
        <v>0.16889999999999999</v>
      </c>
      <c r="CE153" s="147">
        <f t="shared" si="373"/>
        <v>0.192</v>
      </c>
      <c r="CF153" s="121">
        <f t="shared" si="373"/>
        <v>0.17859999999999998</v>
      </c>
      <c r="CG153" s="180">
        <f t="shared" si="373"/>
        <v>0.18529999999999999</v>
      </c>
      <c r="CH153" s="147">
        <f t="shared" si="373"/>
        <v>0.18770000000000001</v>
      </c>
      <c r="CI153" s="121">
        <f t="shared" si="373"/>
        <v>0.20629999999999998</v>
      </c>
      <c r="CJ153" s="180">
        <f t="shared" si="373"/>
        <v>0.2006</v>
      </c>
      <c r="CK153" s="147">
        <f t="shared" si="373"/>
        <v>0.18179999999999999</v>
      </c>
      <c r="CL153" s="121">
        <f t="shared" ref="CL153:CM153" si="374">SUM(CL136, -CL142)</f>
        <v>0.20540000000000003</v>
      </c>
      <c r="CM153" s="180">
        <f t="shared" si="374"/>
        <v>0.21290000000000001</v>
      </c>
      <c r="CN153" s="147">
        <f t="shared" ref="CN153:CW153" si="375">SUM(CN136, -CN142)</f>
        <v>0.20479999999999998</v>
      </c>
      <c r="CO153" s="121">
        <f t="shared" si="375"/>
        <v>0.1968</v>
      </c>
      <c r="CP153" s="180">
        <f t="shared" si="375"/>
        <v>0.1893</v>
      </c>
      <c r="CQ153" s="145">
        <f t="shared" si="375"/>
        <v>0.1474</v>
      </c>
      <c r="CR153" s="117">
        <f t="shared" si="375"/>
        <v>0.15039999999999998</v>
      </c>
      <c r="CS153" s="177">
        <f t="shared" si="375"/>
        <v>0.1711</v>
      </c>
      <c r="CT153" s="147">
        <f t="shared" si="375"/>
        <v>0.15210000000000001</v>
      </c>
      <c r="CU153" s="117">
        <f t="shared" si="375"/>
        <v>0.1754</v>
      </c>
      <c r="CV153" s="180">
        <f t="shared" si="375"/>
        <v>0.16689999999999999</v>
      </c>
      <c r="CW153" s="147">
        <f t="shared" si="375"/>
        <v>0.1678</v>
      </c>
      <c r="CX153" s="121">
        <f t="shared" ref="CX153:CY153" si="376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121">
        <f>SUM(DN136, -DN142)</f>
        <v>0.1489</v>
      </c>
      <c r="DO153" s="6">
        <f>SUM(DO136, -DO142)</f>
        <v>0</v>
      </c>
      <c r="DP153" s="117">
        <f>SUM(DP137, -DP143)</f>
        <v>0.15710000000000002</v>
      </c>
      <c r="DQ153" s="117">
        <f>SUM(DQ137, -DQ143)</f>
        <v>0.1804</v>
      </c>
      <c r="DR153" s="6">
        <f>SUM(DR137, -DR142,)</f>
        <v>0</v>
      </c>
      <c r="DS153" s="6">
        <f>SUM(DS136, -DS143)</f>
        <v>0</v>
      </c>
      <c r="DT153" s="6">
        <f>SUM(DT137, -DT142)</f>
        <v>0</v>
      </c>
      <c r="DU153" s="6">
        <f>SUM(DU137, -DU142)</f>
        <v>0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189" t="s">
        <v>52</v>
      </c>
      <c r="DO154" s="60"/>
      <c r="DP154" s="118" t="s">
        <v>70</v>
      </c>
      <c r="DQ154" s="169" t="s">
        <v>67</v>
      </c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7">SUM(CD137, -CD143)</f>
        <v>0.1298</v>
      </c>
      <c r="CE155" s="147">
        <f t="shared" si="377"/>
        <v>0.1429</v>
      </c>
      <c r="CF155" s="116">
        <f t="shared" si="377"/>
        <v>0.126</v>
      </c>
      <c r="CG155" s="176">
        <f t="shared" si="377"/>
        <v>0.12959999999999999</v>
      </c>
      <c r="CH155" s="145">
        <f t="shared" si="377"/>
        <v>0.1366</v>
      </c>
      <c r="CI155" s="121">
        <f t="shared" si="377"/>
        <v>0.14180000000000001</v>
      </c>
      <c r="CJ155" s="177">
        <f t="shared" si="377"/>
        <v>0.14780000000000001</v>
      </c>
      <c r="CK155" s="145">
        <f t="shared" si="377"/>
        <v>0.13750000000000001</v>
      </c>
      <c r="CL155" s="117">
        <f t="shared" ref="CL155:CM155" si="378">SUM(CL137, -CL143)</f>
        <v>0.1341</v>
      </c>
      <c r="CM155" s="177">
        <f t="shared" si="378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9">SUM(CR136, -CR141)</f>
        <v>0.11309999999999999</v>
      </c>
      <c r="CS155" s="180">
        <f t="shared" si="379"/>
        <v>0.1384</v>
      </c>
      <c r="CT155" s="147">
        <f t="shared" si="379"/>
        <v>0.1246</v>
      </c>
      <c r="CU155" s="121">
        <f t="shared" si="379"/>
        <v>0.1623</v>
      </c>
      <c r="CV155" s="177">
        <f t="shared" si="379"/>
        <v>0.13750000000000001</v>
      </c>
      <c r="CW155" s="145">
        <f t="shared" si="379"/>
        <v>0.1278</v>
      </c>
      <c r="CX155" s="117">
        <f t="shared" ref="CX155:CY155" si="380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116">
        <f>SUM(DN137, -DN143)</f>
        <v>0.13969999999999999</v>
      </c>
      <c r="DO155" s="6">
        <f>SUM(DO136, -DO141)</f>
        <v>0</v>
      </c>
      <c r="DP155" s="121">
        <f>SUM(DP138, -DP143)</f>
        <v>0.13730000000000001</v>
      </c>
      <c r="DQ155" s="209">
        <f>SUM(DQ138, -DQ143)</f>
        <v>0.151</v>
      </c>
      <c r="DR155" s="6">
        <f>SUM(DR136, -DR143)</f>
        <v>0</v>
      </c>
      <c r="DS155" s="6">
        <f>SUM(DS137, -DS142)</f>
        <v>0</v>
      </c>
      <c r="DT155" s="6">
        <f>SUM(DT136, -DT143)</f>
        <v>0</v>
      </c>
      <c r="DU155" s="6">
        <f>SUM(DU137, -DU138)</f>
        <v>0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189" t="s">
        <v>53</v>
      </c>
      <c r="DO156" s="60"/>
      <c r="DP156" s="169" t="s">
        <v>67</v>
      </c>
      <c r="DQ156" s="123" t="s">
        <v>46</v>
      </c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117">
        <f>SUM(DN137, -DN142)</f>
        <v>0.1384</v>
      </c>
      <c r="DO157" s="6">
        <f>SUM(DO142, -DO153,)</f>
        <v>0</v>
      </c>
      <c r="DP157" s="209">
        <f>SUM(DP139, -DP143)</f>
        <v>0.1356</v>
      </c>
      <c r="DQ157" s="248">
        <f>SUM(DQ139, -DQ143)</f>
        <v>0.1477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1">SUM(EC142, -EC153)</f>
        <v>0</v>
      </c>
      <c r="ED157" s="6">
        <f t="shared" si="381"/>
        <v>0</v>
      </c>
      <c r="EE157" s="6">
        <f t="shared" si="381"/>
        <v>0</v>
      </c>
      <c r="EF157" s="6">
        <f t="shared" si="381"/>
        <v>0</v>
      </c>
      <c r="EG157" s="6">
        <f t="shared" si="381"/>
        <v>0</v>
      </c>
      <c r="EH157" s="6">
        <f t="shared" si="381"/>
        <v>0</v>
      </c>
      <c r="EI157" s="6">
        <f t="shared" si="381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2">SUM(GU142, -GU153)</f>
        <v>0</v>
      </c>
      <c r="GV157" s="6">
        <f t="shared" si="382"/>
        <v>0</v>
      </c>
      <c r="GW157" s="6">
        <f t="shared" si="382"/>
        <v>0</v>
      </c>
      <c r="GX157" s="6">
        <f t="shared" si="382"/>
        <v>0</v>
      </c>
      <c r="GY157" s="6">
        <f t="shared" si="382"/>
        <v>0</v>
      </c>
      <c r="GZ157" s="6">
        <f t="shared" si="382"/>
        <v>0</v>
      </c>
      <c r="HA157" s="6">
        <f t="shared" si="382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118" t="s">
        <v>70</v>
      </c>
      <c r="DO158" s="60"/>
      <c r="DP158" s="123" t="s">
        <v>46</v>
      </c>
      <c r="DQ158" s="118" t="s">
        <v>70</v>
      </c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121">
        <f>SUM(DN138, -DN143)</f>
        <v>0.13189999999999999</v>
      </c>
      <c r="DO159" s="6">
        <f>SUM(DO142, -DO152)</f>
        <v>0</v>
      </c>
      <c r="DP159" s="248">
        <f>SUM(DP140, -DP143)</f>
        <v>0.12590000000000001</v>
      </c>
      <c r="DQ159" s="121">
        <f>SUM(DQ140, -DQ143)</f>
        <v>0.12890000000000001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118" t="s">
        <v>65</v>
      </c>
      <c r="DO160" s="60"/>
      <c r="DP160" s="189" t="s">
        <v>53</v>
      </c>
      <c r="DQ160" s="189" t="s">
        <v>53</v>
      </c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121">
        <f>SUM(DN138, -DN142)</f>
        <v>0.13059999999999999</v>
      </c>
      <c r="DO161" s="6">
        <f>SUM(DO142, -DO151)</f>
        <v>0</v>
      </c>
      <c r="DP161" s="117">
        <f>SUM(DP136, -DP142)</f>
        <v>0.11130000000000001</v>
      </c>
      <c r="DQ161" s="117">
        <f>SUM(DQ136, -DQ142)</f>
        <v>0.11910000000000001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123" t="s">
        <v>46</v>
      </c>
      <c r="DO162" s="60"/>
      <c r="DP162" s="122" t="s">
        <v>57</v>
      </c>
      <c r="DQ162" s="122" t="s">
        <v>57</v>
      </c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248">
        <f>SUM(DN139, -DN143)</f>
        <v>9.7599999999999992E-2</v>
      </c>
      <c r="DO163" s="6">
        <f>SUM(DO152, -DO159,)</f>
        <v>0</v>
      </c>
      <c r="DP163" s="117">
        <f>SUM(DP141, -DP143)</f>
        <v>9.9400000000000002E-2</v>
      </c>
      <c r="DQ163" s="117">
        <f>SUM(DQ141, -DQ143)</f>
        <v>0.11470000000000001</v>
      </c>
      <c r="DR163" s="6">
        <f t="shared" ref="DQ163:DT163" si="383">SUM(DR152, -DR159)</f>
        <v>0</v>
      </c>
      <c r="DS163" s="6">
        <f t="shared" si="383"/>
        <v>0</v>
      </c>
      <c r="DT163" s="6">
        <f t="shared" si="383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84">SUM(DW152, -DW159)</f>
        <v>0</v>
      </c>
      <c r="DX163" s="6">
        <f t="shared" si="384"/>
        <v>0</v>
      </c>
      <c r="DY163" s="6">
        <f t="shared" si="384"/>
        <v>0</v>
      </c>
      <c r="DZ163" s="6">
        <f t="shared" si="384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85">SUM(EC152, -EC159)</f>
        <v>0</v>
      </c>
      <c r="ED163" s="6">
        <f t="shared" si="385"/>
        <v>0</v>
      </c>
      <c r="EE163" s="6">
        <f t="shared" si="385"/>
        <v>0</v>
      </c>
      <c r="EF163" s="6">
        <f t="shared" si="385"/>
        <v>0</v>
      </c>
      <c r="EG163" s="6">
        <f t="shared" si="385"/>
        <v>0</v>
      </c>
      <c r="EH163" s="6">
        <f t="shared" si="385"/>
        <v>0</v>
      </c>
      <c r="EI163" s="6">
        <f t="shared" si="385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86">SUM(EM152, -EM159)</f>
        <v>0</v>
      </c>
      <c r="EN163" s="6">
        <f t="shared" si="386"/>
        <v>0</v>
      </c>
      <c r="EO163" s="6">
        <f t="shared" si="386"/>
        <v>0</v>
      </c>
      <c r="EP163" s="6">
        <f t="shared" si="386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87">SUM(ES152, -ES159)</f>
        <v>0</v>
      </c>
      <c r="ET163" s="6">
        <f t="shared" si="387"/>
        <v>0</v>
      </c>
      <c r="EU163" s="6">
        <f t="shared" si="387"/>
        <v>0</v>
      </c>
      <c r="EV163" s="6">
        <f t="shared" si="387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8">SUM(EY152, -EY159)</f>
        <v>0</v>
      </c>
      <c r="EZ163" s="6">
        <f t="shared" si="388"/>
        <v>0</v>
      </c>
      <c r="FA163" s="6">
        <f t="shared" si="388"/>
        <v>0</v>
      </c>
      <c r="FB163" s="6">
        <f t="shared" si="38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9">SUM(FE152, -FE159)</f>
        <v>0</v>
      </c>
      <c r="FF163" s="6">
        <f t="shared" si="389"/>
        <v>0</v>
      </c>
      <c r="FG163" s="6">
        <f t="shared" si="389"/>
        <v>0</v>
      </c>
      <c r="FH163" s="6">
        <f t="shared" si="38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0">SUM(FK152, -FK159)</f>
        <v>0</v>
      </c>
      <c r="FL163" s="6">
        <f t="shared" si="390"/>
        <v>0</v>
      </c>
      <c r="FM163" s="6">
        <f t="shared" si="390"/>
        <v>0</v>
      </c>
      <c r="FN163" s="6">
        <f t="shared" si="39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1">SUM(FQ152, -FQ159)</f>
        <v>0</v>
      </c>
      <c r="FR163" s="6">
        <f t="shared" si="391"/>
        <v>0</v>
      </c>
      <c r="FS163" s="6">
        <f t="shared" si="391"/>
        <v>0</v>
      </c>
      <c r="FT163" s="6">
        <f t="shared" si="39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92">SUM(FW152, -FW159)</f>
        <v>0</v>
      </c>
      <c r="FX163" s="6">
        <f t="shared" si="392"/>
        <v>0</v>
      </c>
      <c r="FY163" s="6">
        <f t="shared" si="392"/>
        <v>0</v>
      </c>
      <c r="FZ163" s="6">
        <f t="shared" si="39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93">SUM(GC152, -GC159)</f>
        <v>0</v>
      </c>
      <c r="GD163" s="6">
        <f t="shared" si="393"/>
        <v>0</v>
      </c>
      <c r="GE163" s="6">
        <f t="shared" si="393"/>
        <v>0</v>
      </c>
      <c r="GF163" s="6">
        <f t="shared" si="39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94">SUM(GI152, -GI159)</f>
        <v>0</v>
      </c>
      <c r="GJ163" s="6">
        <f t="shared" si="394"/>
        <v>0</v>
      </c>
      <c r="GK163" s="6">
        <f t="shared" si="394"/>
        <v>0</v>
      </c>
      <c r="GL163" s="6">
        <f t="shared" si="39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95">SUM(GO152, -GO159)</f>
        <v>0</v>
      </c>
      <c r="GP163" s="6">
        <f t="shared" si="395"/>
        <v>0</v>
      </c>
      <c r="GQ163" s="6">
        <f t="shared" si="395"/>
        <v>0</v>
      </c>
      <c r="GR163" s="6">
        <f t="shared" si="39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96">SUM(GU152, -GU159)</f>
        <v>0</v>
      </c>
      <c r="GV163" s="6">
        <f t="shared" si="396"/>
        <v>0</v>
      </c>
      <c r="GW163" s="6">
        <f t="shared" si="396"/>
        <v>0</v>
      </c>
      <c r="GX163" s="6">
        <f t="shared" si="396"/>
        <v>0</v>
      </c>
      <c r="GY163" s="6">
        <f t="shared" si="396"/>
        <v>0</v>
      </c>
      <c r="GZ163" s="6">
        <f t="shared" si="396"/>
        <v>0</v>
      </c>
      <c r="HA163" s="6">
        <f t="shared" si="396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123" t="s">
        <v>47</v>
      </c>
      <c r="DO164" s="60"/>
      <c r="DP164" s="120" t="s">
        <v>40</v>
      </c>
      <c r="DQ164" s="120" t="s">
        <v>40</v>
      </c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121">
        <f>SUM(DN139, -DN142)</f>
        <v>9.6299999999999997E-2</v>
      </c>
      <c r="DO165" s="6">
        <f>SUM(DO152, -DO158)</f>
        <v>0</v>
      </c>
      <c r="DP165" s="121">
        <f>SUM(DP137, -DP142)</f>
        <v>9.7599999999999992E-2</v>
      </c>
      <c r="DQ165" s="121">
        <f>SUM(DQ137, -DQ142)</f>
        <v>0.10050000000000001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122" t="s">
        <v>57</v>
      </c>
      <c r="DO166" s="60"/>
      <c r="DP166" s="118" t="s">
        <v>65</v>
      </c>
      <c r="DQ166" s="189" t="s">
        <v>51</v>
      </c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117">
        <f>SUM(DN140, -DN143)</f>
        <v>8.6800000000000002E-2</v>
      </c>
      <c r="DO167" s="6">
        <f>SUM(DO152, -DO157)</f>
        <v>0</v>
      </c>
      <c r="DP167" s="121">
        <f>SUM(DP138, -DP142)</f>
        <v>7.7800000000000008E-2</v>
      </c>
      <c r="DQ167" s="121">
        <f>SUM(DQ136, -DQ141)</f>
        <v>8.43E-2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122" t="s">
        <v>84</v>
      </c>
      <c r="DO168" s="60"/>
      <c r="DP168" s="169" t="s">
        <v>64</v>
      </c>
      <c r="DQ168" s="124" t="s">
        <v>63</v>
      </c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117">
        <f>SUM(DN140, -DN142)</f>
        <v>8.5500000000000007E-2</v>
      </c>
      <c r="DO169" s="6">
        <f>SUM(DO158, -DO165,)</f>
        <v>0</v>
      </c>
      <c r="DP169" s="121">
        <f>SUM(DP139, -DP142)</f>
        <v>7.6100000000000001E-2</v>
      </c>
      <c r="DQ169" s="117">
        <f>SUM(DQ142, -DQ143)</f>
        <v>7.9899999999999999E-2</v>
      </c>
      <c r="DR169" s="6">
        <f t="shared" ref="DQ169:DT169" si="397">SUM(DR158, -DR165)</f>
        <v>0</v>
      </c>
      <c r="DS169" s="6">
        <f t="shared" si="397"/>
        <v>0</v>
      </c>
      <c r="DT169" s="6">
        <f t="shared" si="397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398">SUM(DW158, -DW165)</f>
        <v>0</v>
      </c>
      <c r="DX169" s="6">
        <f t="shared" si="398"/>
        <v>0</v>
      </c>
      <c r="DY169" s="6">
        <f t="shared" si="398"/>
        <v>0</v>
      </c>
      <c r="DZ169" s="6">
        <f t="shared" si="398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9">SUM(EC158, -EC165)</f>
        <v>0</v>
      </c>
      <c r="ED169" s="6">
        <f t="shared" si="399"/>
        <v>0</v>
      </c>
      <c r="EE169" s="6">
        <f t="shared" si="399"/>
        <v>0</v>
      </c>
      <c r="EF169" s="6">
        <f t="shared" si="399"/>
        <v>0</v>
      </c>
      <c r="EG169" s="6">
        <f t="shared" si="399"/>
        <v>0</v>
      </c>
      <c r="EH169" s="6">
        <f t="shared" si="399"/>
        <v>0</v>
      </c>
      <c r="EI169" s="6">
        <f t="shared" si="399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0">SUM(EM158, -EM165)</f>
        <v>0</v>
      </c>
      <c r="EN169" s="6">
        <f t="shared" si="400"/>
        <v>0</v>
      </c>
      <c r="EO169" s="6">
        <f t="shared" si="400"/>
        <v>0</v>
      </c>
      <c r="EP169" s="6">
        <f t="shared" si="400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01">SUM(ES158, -ES165)</f>
        <v>0</v>
      </c>
      <c r="ET169" s="6">
        <f t="shared" si="401"/>
        <v>0</v>
      </c>
      <c r="EU169" s="6">
        <f t="shared" si="401"/>
        <v>0</v>
      </c>
      <c r="EV169" s="6">
        <f t="shared" si="401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02">SUM(EY158, -EY165)</f>
        <v>0</v>
      </c>
      <c r="EZ169" s="6">
        <f t="shared" si="402"/>
        <v>0</v>
      </c>
      <c r="FA169" s="6">
        <f t="shared" si="402"/>
        <v>0</v>
      </c>
      <c r="FB169" s="6">
        <f t="shared" si="402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03">SUM(FE158, -FE165)</f>
        <v>0</v>
      </c>
      <c r="FF169" s="6">
        <f t="shared" si="403"/>
        <v>0</v>
      </c>
      <c r="FG169" s="6">
        <f t="shared" si="403"/>
        <v>0</v>
      </c>
      <c r="FH169" s="6">
        <f t="shared" si="403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4">SUM(FK158, -FK165)</f>
        <v>0</v>
      </c>
      <c r="FL169" s="6">
        <f t="shared" si="404"/>
        <v>0</v>
      </c>
      <c r="FM169" s="6">
        <f t="shared" si="404"/>
        <v>0</v>
      </c>
      <c r="FN169" s="6">
        <f t="shared" si="404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5">SUM(FQ158, -FQ165)</f>
        <v>0</v>
      </c>
      <c r="FR169" s="6">
        <f t="shared" si="405"/>
        <v>0</v>
      </c>
      <c r="FS169" s="6">
        <f t="shared" si="405"/>
        <v>0</v>
      </c>
      <c r="FT169" s="6">
        <f t="shared" si="405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6">SUM(FW158, -FW165)</f>
        <v>0</v>
      </c>
      <c r="FX169" s="6">
        <f t="shared" si="406"/>
        <v>0</v>
      </c>
      <c r="FY169" s="6">
        <f t="shared" si="406"/>
        <v>0</v>
      </c>
      <c r="FZ169" s="6">
        <f t="shared" si="406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7">SUM(GC158, -GC165)</f>
        <v>0</v>
      </c>
      <c r="GD169" s="6">
        <f t="shared" si="407"/>
        <v>0</v>
      </c>
      <c r="GE169" s="6">
        <f t="shared" si="407"/>
        <v>0</v>
      </c>
      <c r="GF169" s="6">
        <f t="shared" si="407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8">SUM(GI158, -GI165)</f>
        <v>0</v>
      </c>
      <c r="GJ169" s="6">
        <f t="shared" si="408"/>
        <v>0</v>
      </c>
      <c r="GK169" s="6">
        <f t="shared" si="408"/>
        <v>0</v>
      </c>
      <c r="GL169" s="6">
        <f t="shared" si="408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9">SUM(GO158, -GO165)</f>
        <v>0</v>
      </c>
      <c r="GP169" s="6">
        <f t="shared" si="409"/>
        <v>0</v>
      </c>
      <c r="GQ169" s="6">
        <f t="shared" si="409"/>
        <v>0</v>
      </c>
      <c r="GR169" s="6">
        <f t="shared" si="409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0">SUM(GU158, -GU165)</f>
        <v>0</v>
      </c>
      <c r="GV169" s="6">
        <f t="shared" si="410"/>
        <v>0</v>
      </c>
      <c r="GW169" s="6">
        <f t="shared" si="410"/>
        <v>0</v>
      </c>
      <c r="GX169" s="6">
        <f t="shared" si="410"/>
        <v>0</v>
      </c>
      <c r="GY169" s="6">
        <f t="shared" si="410"/>
        <v>0</v>
      </c>
      <c r="GZ169" s="6">
        <f t="shared" si="410"/>
        <v>0</v>
      </c>
      <c r="HA169" s="6">
        <f t="shared" si="410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120" t="s">
        <v>41</v>
      </c>
      <c r="DO170" s="60"/>
      <c r="DP170" s="189" t="s">
        <v>51</v>
      </c>
      <c r="DQ170" s="169" t="s">
        <v>64</v>
      </c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121">
        <f>SUM(DN136, -DN141)</f>
        <v>7.6100000000000001E-2</v>
      </c>
      <c r="DO171" s="6">
        <f>SUM(DO158, -DO164)</f>
        <v>0</v>
      </c>
      <c r="DP171" s="121">
        <f>SUM(DP136, -DP141)</f>
        <v>7.1400000000000005E-2</v>
      </c>
      <c r="DQ171" s="121">
        <f>SUM(DQ138, -DQ142)</f>
        <v>7.1099999999999997E-2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169" t="s">
        <v>67</v>
      </c>
      <c r="DO172" s="60"/>
      <c r="DP172" s="123" t="s">
        <v>47</v>
      </c>
      <c r="DQ172" s="189" t="s">
        <v>55</v>
      </c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209">
        <f>SUM(DN141, -DN143)</f>
        <v>7.4099999999999999E-2</v>
      </c>
      <c r="DO173" s="6">
        <f>SUM(DO158, -DO163)</f>
        <v>0</v>
      </c>
      <c r="DP173" s="121">
        <f>SUM(DP140, -DP142)</f>
        <v>6.6400000000000001E-2</v>
      </c>
      <c r="DQ173" s="119">
        <f>SUM(DQ136, -DQ140)</f>
        <v>7.010000000000001E-2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169" t="s">
        <v>64</v>
      </c>
      <c r="DO174" s="60"/>
      <c r="DP174" s="124" t="s">
        <v>63</v>
      </c>
      <c r="DQ174" s="123" t="s">
        <v>47</v>
      </c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121">
        <f>SUM(DN141, -DN142)</f>
        <v>7.2800000000000004E-2</v>
      </c>
      <c r="DO175" s="6">
        <f>SUM(DO164, -DO171,)</f>
        <v>0</v>
      </c>
      <c r="DP175" s="117">
        <f>SUM(DP142, -DP143)</f>
        <v>5.9500000000000004E-2</v>
      </c>
      <c r="DQ175" s="121">
        <f>SUM(DQ139, -DQ142)</f>
        <v>6.7799999999999999E-2</v>
      </c>
      <c r="DR175" s="6">
        <f t="shared" ref="DQ175:DT175" si="411">SUM(DR164, -DR171)</f>
        <v>0</v>
      </c>
      <c r="DS175" s="6">
        <f t="shared" si="411"/>
        <v>0</v>
      </c>
      <c r="DT175" s="6">
        <f t="shared" si="41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12">SUM(DW164, -DW171)</f>
        <v>0</v>
      </c>
      <c r="DX175" s="6">
        <f t="shared" si="412"/>
        <v>0</v>
      </c>
      <c r="DY175" s="6">
        <f t="shared" si="412"/>
        <v>0</v>
      </c>
      <c r="DZ175" s="6">
        <f t="shared" si="41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13">SUM(EC164, -EC171)</f>
        <v>0</v>
      </c>
      <c r="ED175" s="6">
        <f t="shared" si="413"/>
        <v>0</v>
      </c>
      <c r="EE175" s="6">
        <f t="shared" si="413"/>
        <v>0</v>
      </c>
      <c r="EF175" s="6">
        <f t="shared" si="413"/>
        <v>0</v>
      </c>
      <c r="EG175" s="6">
        <f t="shared" si="413"/>
        <v>0</v>
      </c>
      <c r="EH175" s="6">
        <f t="shared" si="413"/>
        <v>0</v>
      </c>
      <c r="EI175" s="6">
        <f t="shared" si="41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14">SUM(EM164, -EM171)</f>
        <v>0</v>
      </c>
      <c r="EN175" s="6">
        <f t="shared" si="414"/>
        <v>0</v>
      </c>
      <c r="EO175" s="6">
        <f t="shared" si="414"/>
        <v>0</v>
      </c>
      <c r="EP175" s="6">
        <f t="shared" si="41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15">SUM(ES164, -ES171)</f>
        <v>0</v>
      </c>
      <c r="ET175" s="6">
        <f t="shared" si="415"/>
        <v>0</v>
      </c>
      <c r="EU175" s="6">
        <f t="shared" si="415"/>
        <v>0</v>
      </c>
      <c r="EV175" s="6">
        <f t="shared" si="41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6">SUM(EY164, -EY171)</f>
        <v>0</v>
      </c>
      <c r="EZ175" s="6">
        <f t="shared" si="416"/>
        <v>0</v>
      </c>
      <c r="FA175" s="6">
        <f t="shared" si="416"/>
        <v>0</v>
      </c>
      <c r="FB175" s="6">
        <f t="shared" si="41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7">SUM(FE164, -FE171)</f>
        <v>0</v>
      </c>
      <c r="FF175" s="6">
        <f t="shared" si="417"/>
        <v>0</v>
      </c>
      <c r="FG175" s="6">
        <f t="shared" si="417"/>
        <v>0</v>
      </c>
      <c r="FH175" s="6">
        <f t="shared" si="41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8">SUM(FK164, -FK171)</f>
        <v>0</v>
      </c>
      <c r="FL175" s="6">
        <f t="shared" si="418"/>
        <v>0</v>
      </c>
      <c r="FM175" s="6">
        <f t="shared" si="418"/>
        <v>0</v>
      </c>
      <c r="FN175" s="6">
        <f t="shared" si="41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9">SUM(FQ164, -FQ171)</f>
        <v>0</v>
      </c>
      <c r="FR175" s="6">
        <f t="shared" si="419"/>
        <v>0</v>
      </c>
      <c r="FS175" s="6">
        <f t="shared" si="419"/>
        <v>0</v>
      </c>
      <c r="FT175" s="6">
        <f t="shared" si="41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0">SUM(FW164, -FW171)</f>
        <v>0</v>
      </c>
      <c r="FX175" s="6">
        <f t="shared" si="420"/>
        <v>0</v>
      </c>
      <c r="FY175" s="6">
        <f t="shared" si="420"/>
        <v>0</v>
      </c>
      <c r="FZ175" s="6">
        <f t="shared" si="42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1">SUM(GC164, -GC171)</f>
        <v>0</v>
      </c>
      <c r="GD175" s="6">
        <f t="shared" si="421"/>
        <v>0</v>
      </c>
      <c r="GE175" s="6">
        <f t="shared" si="421"/>
        <v>0</v>
      </c>
      <c r="GF175" s="6">
        <f t="shared" si="42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2">SUM(GI164, -GI171)</f>
        <v>0</v>
      </c>
      <c r="GJ175" s="6">
        <f t="shared" si="422"/>
        <v>0</v>
      </c>
      <c r="GK175" s="6">
        <f t="shared" si="422"/>
        <v>0</v>
      </c>
      <c r="GL175" s="6">
        <f t="shared" si="42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3">SUM(GO164, -GO171)</f>
        <v>0</v>
      </c>
      <c r="GP175" s="6">
        <f t="shared" si="423"/>
        <v>0</v>
      </c>
      <c r="GQ175" s="6">
        <f t="shared" si="423"/>
        <v>0</v>
      </c>
      <c r="GR175" s="6">
        <f t="shared" si="42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4">SUM(GU164, -GU171)</f>
        <v>0</v>
      </c>
      <c r="GV175" s="6">
        <f t="shared" si="424"/>
        <v>0</v>
      </c>
      <c r="GW175" s="6">
        <f t="shared" si="424"/>
        <v>0</v>
      </c>
      <c r="GX175" s="6">
        <f t="shared" si="424"/>
        <v>0</v>
      </c>
      <c r="GY175" s="6">
        <f t="shared" si="424"/>
        <v>0</v>
      </c>
      <c r="GZ175" s="6">
        <f t="shared" si="424"/>
        <v>0</v>
      </c>
      <c r="HA175" s="6">
        <f t="shared" si="42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261" t="s">
        <v>54</v>
      </c>
      <c r="DO176" s="60"/>
      <c r="DP176" s="120" t="s">
        <v>38</v>
      </c>
      <c r="DQ176" s="120" t="s">
        <v>38</v>
      </c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119">
        <f>SUM(DN137, -DN141)</f>
        <v>6.5600000000000006E-2</v>
      </c>
      <c r="DO177" s="6">
        <f>SUM(DO164, -DO170)</f>
        <v>0</v>
      </c>
      <c r="DP177" s="119">
        <f>SUM(DP137, -DP141)</f>
        <v>5.7699999999999994E-2</v>
      </c>
      <c r="DQ177" s="119">
        <f>SUM(DQ137, -DQ141)</f>
        <v>6.5699999999999995E-2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120" t="s">
        <v>38</v>
      </c>
      <c r="DO178" s="60"/>
      <c r="DP178" s="189" t="s">
        <v>44</v>
      </c>
      <c r="DQ178" s="120" t="s">
        <v>42</v>
      </c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119">
        <f>SUM(DN136, -DN140)</f>
        <v>6.3399999999999998E-2</v>
      </c>
      <c r="DO179" s="6">
        <f>SUM(DO164, -DO169)</f>
        <v>0</v>
      </c>
      <c r="DP179" s="121">
        <f>SUM(DP136, -DP140)</f>
        <v>4.4900000000000002E-2</v>
      </c>
      <c r="DQ179" s="121">
        <f>SUM(DQ137, -DQ140)</f>
        <v>5.1499999999999997E-2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118" t="s">
        <v>68</v>
      </c>
      <c r="DO180" s="60"/>
      <c r="DP180" s="122" t="s">
        <v>84</v>
      </c>
      <c r="DQ180" s="189" t="s">
        <v>44</v>
      </c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117">
        <f>SUM(DN138, -DN141)</f>
        <v>5.7799999999999997E-2</v>
      </c>
      <c r="DO181" s="6">
        <f>SUM(DO170, -DO177,)</f>
        <v>0</v>
      </c>
      <c r="DP181" s="117">
        <f>SUM(DP141, -DP142)</f>
        <v>3.9900000000000005E-2</v>
      </c>
      <c r="DQ181" s="121">
        <f>SUM(DQ136, -DQ139)</f>
        <v>5.1300000000000005E-2</v>
      </c>
      <c r="DR181" s="6">
        <f t="shared" ref="DQ181:DT181" si="425">SUM(DR170, -DR177)</f>
        <v>0</v>
      </c>
      <c r="DS181" s="6">
        <f t="shared" si="425"/>
        <v>0</v>
      </c>
      <c r="DT181" s="6">
        <f t="shared" si="425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26">SUM(DW170, -DW177)</f>
        <v>0</v>
      </c>
      <c r="DX181" s="6">
        <f t="shared" si="426"/>
        <v>0</v>
      </c>
      <c r="DY181" s="6">
        <f t="shared" si="426"/>
        <v>0</v>
      </c>
      <c r="DZ181" s="6">
        <f t="shared" si="42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27">SUM(EC170, -EC177)</f>
        <v>0</v>
      </c>
      <c r="ED181" s="6">
        <f t="shared" si="427"/>
        <v>0</v>
      </c>
      <c r="EE181" s="6">
        <f t="shared" si="427"/>
        <v>0</v>
      </c>
      <c r="EF181" s="6">
        <f t="shared" si="427"/>
        <v>0</v>
      </c>
      <c r="EG181" s="6">
        <f t="shared" si="427"/>
        <v>0</v>
      </c>
      <c r="EH181" s="6">
        <f t="shared" si="427"/>
        <v>0</v>
      </c>
      <c r="EI181" s="6">
        <f t="shared" si="42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28">SUM(EM170, -EM177)</f>
        <v>0</v>
      </c>
      <c r="EN181" s="6">
        <f t="shared" si="428"/>
        <v>0</v>
      </c>
      <c r="EO181" s="6">
        <f t="shared" si="428"/>
        <v>0</v>
      </c>
      <c r="EP181" s="6">
        <f t="shared" si="42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29">SUM(ES170, -ES177)</f>
        <v>0</v>
      </c>
      <c r="ET181" s="6">
        <f t="shared" si="429"/>
        <v>0</v>
      </c>
      <c r="EU181" s="6">
        <f t="shared" si="429"/>
        <v>0</v>
      </c>
      <c r="EV181" s="6">
        <f t="shared" si="42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0">SUM(EY170, -EY177)</f>
        <v>0</v>
      </c>
      <c r="EZ181" s="6">
        <f t="shared" si="430"/>
        <v>0</v>
      </c>
      <c r="FA181" s="6">
        <f t="shared" si="430"/>
        <v>0</v>
      </c>
      <c r="FB181" s="6">
        <f t="shared" si="43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1">SUM(FE170, -FE177)</f>
        <v>0</v>
      </c>
      <c r="FF181" s="6">
        <f t="shared" si="431"/>
        <v>0</v>
      </c>
      <c r="FG181" s="6">
        <f t="shared" si="431"/>
        <v>0</v>
      </c>
      <c r="FH181" s="6">
        <f t="shared" si="43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2">SUM(FK170, -FK177)</f>
        <v>0</v>
      </c>
      <c r="FL181" s="6">
        <f t="shared" si="432"/>
        <v>0</v>
      </c>
      <c r="FM181" s="6">
        <f t="shared" si="432"/>
        <v>0</v>
      </c>
      <c r="FN181" s="6">
        <f t="shared" si="43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3">SUM(FQ170, -FQ177)</f>
        <v>0</v>
      </c>
      <c r="FR181" s="6">
        <f t="shared" si="433"/>
        <v>0</v>
      </c>
      <c r="FS181" s="6">
        <f t="shared" si="433"/>
        <v>0</v>
      </c>
      <c r="FT181" s="6">
        <f t="shared" si="43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4">SUM(FW170, -FW177)</f>
        <v>0</v>
      </c>
      <c r="FX181" s="6">
        <f t="shared" si="434"/>
        <v>0</v>
      </c>
      <c r="FY181" s="6">
        <f t="shared" si="434"/>
        <v>0</v>
      </c>
      <c r="FZ181" s="6">
        <f t="shared" si="43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35">SUM(GC170, -GC177)</f>
        <v>0</v>
      </c>
      <c r="GD181" s="6">
        <f t="shared" si="435"/>
        <v>0</v>
      </c>
      <c r="GE181" s="6">
        <f t="shared" si="435"/>
        <v>0</v>
      </c>
      <c r="GF181" s="6">
        <f t="shared" si="43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6">SUM(GI170, -GI177)</f>
        <v>0</v>
      </c>
      <c r="GJ181" s="6">
        <f t="shared" si="436"/>
        <v>0</v>
      </c>
      <c r="GK181" s="6">
        <f t="shared" si="436"/>
        <v>0</v>
      </c>
      <c r="GL181" s="6">
        <f t="shared" si="43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7">SUM(GO170, -GO177)</f>
        <v>0</v>
      </c>
      <c r="GP181" s="6">
        <f t="shared" si="437"/>
        <v>0</v>
      </c>
      <c r="GQ181" s="6">
        <f t="shared" si="437"/>
        <v>0</v>
      </c>
      <c r="GR181" s="6">
        <f t="shared" si="43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8">SUM(GU170, -GU177)</f>
        <v>0</v>
      </c>
      <c r="GV181" s="6">
        <f t="shared" si="438"/>
        <v>0</v>
      </c>
      <c r="GW181" s="6">
        <f t="shared" si="438"/>
        <v>0</v>
      </c>
      <c r="GX181" s="6">
        <f t="shared" si="438"/>
        <v>0</v>
      </c>
      <c r="GY181" s="6">
        <f t="shared" si="438"/>
        <v>0</v>
      </c>
      <c r="GZ181" s="6">
        <f t="shared" si="438"/>
        <v>0</v>
      </c>
      <c r="HA181" s="6">
        <f t="shared" si="43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189" t="s">
        <v>51</v>
      </c>
      <c r="DO182" s="60"/>
      <c r="DP182" s="118" t="s">
        <v>60</v>
      </c>
      <c r="DQ182" s="118" t="s">
        <v>65</v>
      </c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39">SUM(CD136, -CD137)</f>
        <v>5.4199999999999998E-2</v>
      </c>
      <c r="CE183" s="145">
        <f t="shared" si="439"/>
        <v>5.57E-2</v>
      </c>
      <c r="CF183" s="119">
        <f t="shared" si="439"/>
        <v>6.1299999999999993E-2</v>
      </c>
      <c r="CG183" s="179">
        <f t="shared" si="439"/>
        <v>6.88E-2</v>
      </c>
      <c r="CH183" s="149">
        <f t="shared" si="439"/>
        <v>6.6700000000000009E-2</v>
      </c>
      <c r="CI183" s="117">
        <f t="shared" si="439"/>
        <v>6.6099999999999992E-2</v>
      </c>
      <c r="CJ183" s="179">
        <f t="shared" si="439"/>
        <v>5.2999999999999999E-2</v>
      </c>
      <c r="CK183" s="149">
        <f t="shared" si="43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121">
        <f>SUM(DN137, -DN140)</f>
        <v>5.2900000000000003E-2</v>
      </c>
      <c r="DO183" s="6">
        <f>SUM(DO170, -DO176)</f>
        <v>0</v>
      </c>
      <c r="DP183" s="121">
        <f>SUM(DP138, -DP141)</f>
        <v>3.7899999999999996E-2</v>
      </c>
      <c r="DQ183" s="121">
        <f>SUM(DQ140, -DQ142)</f>
        <v>4.9000000000000002E-2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120" t="s">
        <v>36</v>
      </c>
      <c r="DO184" s="60"/>
      <c r="DP184" s="169" t="s">
        <v>59</v>
      </c>
      <c r="DQ184" s="261" t="s">
        <v>54</v>
      </c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40">SUM(CC137, -CC141)</f>
        <v>3.7400000000000003E-2</v>
      </c>
      <c r="CD185" s="180">
        <f t="shared" si="440"/>
        <v>3.95E-2</v>
      </c>
      <c r="CE185" s="147">
        <f t="shared" si="440"/>
        <v>3.9199999999999999E-2</v>
      </c>
      <c r="CF185" s="121">
        <f t="shared" si="440"/>
        <v>5.1799999999999999E-2</v>
      </c>
      <c r="CG185" s="180">
        <f t="shared" si="440"/>
        <v>4.3900000000000002E-2</v>
      </c>
      <c r="CH185" s="147">
        <f t="shared" si="440"/>
        <v>5.2000000000000005E-2</v>
      </c>
      <c r="CI185" s="121">
        <f t="shared" si="440"/>
        <v>4.9000000000000002E-2</v>
      </c>
      <c r="CJ185" s="180">
        <f t="shared" si="440"/>
        <v>3.6900000000000002E-2</v>
      </c>
      <c r="CK185" s="147">
        <f t="shared" si="44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117">
        <f>SUM(DN136, -DN139)</f>
        <v>5.2600000000000001E-2</v>
      </c>
      <c r="DO185" s="6">
        <f>SUM(DO170, -DO175)</f>
        <v>0</v>
      </c>
      <c r="DP185" s="116">
        <f>SUM(DP139, -DP141)</f>
        <v>3.6199999999999996E-2</v>
      </c>
      <c r="DQ185" s="119">
        <f>SUM(DQ136, -DQ138)</f>
        <v>4.8000000000000001E-2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118" t="s">
        <v>60</v>
      </c>
      <c r="DO186" s="60"/>
      <c r="DP186" s="261" t="s">
        <v>54</v>
      </c>
      <c r="DQ186" s="169" t="s">
        <v>59</v>
      </c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121">
        <f>SUM(DN138, -DN140)</f>
        <v>4.5100000000000001E-2</v>
      </c>
      <c r="DO187" s="6">
        <f>SUM(DO176, -DO183,)</f>
        <v>0</v>
      </c>
      <c r="DP187" s="119">
        <f>SUM(DP136, -DP139)</f>
        <v>3.5200000000000002E-2</v>
      </c>
      <c r="DQ187" s="116">
        <f>SUM(DQ138, -DQ141)</f>
        <v>3.6299999999999999E-2</v>
      </c>
      <c r="DR187" s="6">
        <f t="shared" ref="DQ187:DT187" si="441">SUM(DR176, -DR183)</f>
        <v>0</v>
      </c>
      <c r="DS187" s="6">
        <f t="shared" si="441"/>
        <v>0</v>
      </c>
      <c r="DT187" s="6">
        <f t="shared" si="441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42">SUM(DW176, -DW183)</f>
        <v>0</v>
      </c>
      <c r="DX187" s="6">
        <f t="shared" si="442"/>
        <v>0</v>
      </c>
      <c r="DY187" s="6">
        <f t="shared" si="442"/>
        <v>0</v>
      </c>
      <c r="DZ187" s="6">
        <f t="shared" si="44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43">SUM(EC176, -EC183)</f>
        <v>0</v>
      </c>
      <c r="ED187" s="6">
        <f t="shared" si="443"/>
        <v>0</v>
      </c>
      <c r="EE187" s="6">
        <f t="shared" si="443"/>
        <v>0</v>
      </c>
      <c r="EF187" s="6">
        <f t="shared" si="443"/>
        <v>0</v>
      </c>
      <c r="EG187" s="6">
        <f t="shared" si="443"/>
        <v>0</v>
      </c>
      <c r="EH187" s="6">
        <f t="shared" si="443"/>
        <v>0</v>
      </c>
      <c r="EI187" s="6">
        <f t="shared" si="44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44">SUM(EM176, -EM183)</f>
        <v>0</v>
      </c>
      <c r="EN187" s="6">
        <f t="shared" si="444"/>
        <v>0</v>
      </c>
      <c r="EO187" s="6">
        <f t="shared" si="444"/>
        <v>0</v>
      </c>
      <c r="EP187" s="6">
        <f t="shared" si="44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45">SUM(ES176, -ES183)</f>
        <v>0</v>
      </c>
      <c r="ET187" s="6">
        <f t="shared" si="445"/>
        <v>0</v>
      </c>
      <c r="EU187" s="6">
        <f t="shared" si="445"/>
        <v>0</v>
      </c>
      <c r="EV187" s="6">
        <f t="shared" si="44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46">SUM(EY176, -EY183)</f>
        <v>0</v>
      </c>
      <c r="EZ187" s="6">
        <f t="shared" si="446"/>
        <v>0</v>
      </c>
      <c r="FA187" s="6">
        <f t="shared" si="446"/>
        <v>0</v>
      </c>
      <c r="FB187" s="6">
        <f t="shared" si="44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7">SUM(FE176, -FE183)</f>
        <v>0</v>
      </c>
      <c r="FF187" s="6">
        <f t="shared" si="447"/>
        <v>0</v>
      </c>
      <c r="FG187" s="6">
        <f t="shared" si="447"/>
        <v>0</v>
      </c>
      <c r="FH187" s="6">
        <f t="shared" si="44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48">SUM(FK176, -FK183)</f>
        <v>0</v>
      </c>
      <c r="FL187" s="6">
        <f t="shared" si="448"/>
        <v>0</v>
      </c>
      <c r="FM187" s="6">
        <f t="shared" si="448"/>
        <v>0</v>
      </c>
      <c r="FN187" s="6">
        <f t="shared" si="44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49">SUM(FQ176, -FQ183)</f>
        <v>0</v>
      </c>
      <c r="FR187" s="6">
        <f t="shared" si="449"/>
        <v>0</v>
      </c>
      <c r="FS187" s="6">
        <f t="shared" si="449"/>
        <v>0</v>
      </c>
      <c r="FT187" s="6">
        <f t="shared" si="44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0">SUM(FW176, -FW183)</f>
        <v>0</v>
      </c>
      <c r="FX187" s="6">
        <f t="shared" si="450"/>
        <v>0</v>
      </c>
      <c r="FY187" s="6">
        <f t="shared" si="450"/>
        <v>0</v>
      </c>
      <c r="FZ187" s="6">
        <f t="shared" si="45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1">SUM(GC176, -GC183)</f>
        <v>0</v>
      </c>
      <c r="GD187" s="6">
        <f t="shared" si="451"/>
        <v>0</v>
      </c>
      <c r="GE187" s="6">
        <f t="shared" si="451"/>
        <v>0</v>
      </c>
      <c r="GF187" s="6">
        <f t="shared" si="45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2">SUM(GI176, -GI183)</f>
        <v>0</v>
      </c>
      <c r="GJ187" s="6">
        <f t="shared" si="452"/>
        <v>0</v>
      </c>
      <c r="GK187" s="6">
        <f t="shared" si="452"/>
        <v>0</v>
      </c>
      <c r="GL187" s="6">
        <f t="shared" si="45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3">SUM(GO176, -GO183)</f>
        <v>0</v>
      </c>
      <c r="GP187" s="6">
        <f t="shared" si="453"/>
        <v>0</v>
      </c>
      <c r="GQ187" s="6">
        <f t="shared" si="453"/>
        <v>0</v>
      </c>
      <c r="GR187" s="6">
        <f t="shared" si="45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4">SUM(GU176, -GU183)</f>
        <v>0</v>
      </c>
      <c r="GV187" s="6">
        <f t="shared" si="454"/>
        <v>0</v>
      </c>
      <c r="GW187" s="6">
        <f t="shared" si="454"/>
        <v>0</v>
      </c>
      <c r="GX187" s="6">
        <f t="shared" si="454"/>
        <v>0</v>
      </c>
      <c r="GY187" s="6">
        <f t="shared" si="454"/>
        <v>0</v>
      </c>
      <c r="GZ187" s="6">
        <f t="shared" si="454"/>
        <v>0</v>
      </c>
      <c r="HA187" s="6">
        <f t="shared" si="45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189" t="s">
        <v>44</v>
      </c>
      <c r="DO188" s="60"/>
      <c r="DP188" s="189" t="s">
        <v>55</v>
      </c>
      <c r="DQ188" s="122" t="s">
        <v>84</v>
      </c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121">
        <f>SUM(DN137, -DN139)</f>
        <v>4.2099999999999999E-2</v>
      </c>
      <c r="DO189" s="6">
        <f>SUM(DO176, -DO182)</f>
        <v>0</v>
      </c>
      <c r="DP189" s="119">
        <f>SUM(DP136, -DP138)</f>
        <v>3.3500000000000002E-2</v>
      </c>
      <c r="DQ189" s="117">
        <f>SUM(DQ141, -DQ142)</f>
        <v>3.4799999999999998E-2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118" t="s">
        <v>49</v>
      </c>
      <c r="DO190" s="60"/>
      <c r="DP190" s="120" t="s">
        <v>36</v>
      </c>
      <c r="DQ190" s="123" t="s">
        <v>45</v>
      </c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121">
        <f>SUM(DN138, -DN139)</f>
        <v>3.4299999999999997E-2</v>
      </c>
      <c r="DO191" s="6">
        <f>SUM(DO176, -DO181)</f>
        <v>0</v>
      </c>
      <c r="DP191" s="117">
        <f>SUM(DP137, -DP140)</f>
        <v>3.1199999999999999E-2</v>
      </c>
      <c r="DQ191" s="209">
        <f>SUM(DQ139, -DQ141)</f>
        <v>3.3000000000000002E-2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123" t="s">
        <v>48</v>
      </c>
      <c r="DO192" s="60"/>
      <c r="DP192" s="123" t="s">
        <v>45</v>
      </c>
      <c r="DQ192" s="120" t="s">
        <v>36</v>
      </c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121">
        <f>SUM(DN139, -DN141)</f>
        <v>2.35E-2</v>
      </c>
      <c r="DO193" s="6">
        <f>SUM(DO182, -DO189,)</f>
        <v>0</v>
      </c>
      <c r="DP193" s="209">
        <f>SUM(DP140, -DP141)</f>
        <v>2.6499999999999999E-2</v>
      </c>
      <c r="DQ193" s="117">
        <f>SUM(DQ137, -DQ139)</f>
        <v>3.27E-2</v>
      </c>
      <c r="DR193" s="6">
        <f t="shared" ref="DQ193:DT193" si="455">SUM(DR182, -DR189)</f>
        <v>0</v>
      </c>
      <c r="DS193" s="6">
        <f t="shared" si="455"/>
        <v>0</v>
      </c>
      <c r="DT193" s="6">
        <f t="shared" si="455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56">SUM(DW182, -DW189)</f>
        <v>0</v>
      </c>
      <c r="DX193" s="6">
        <f t="shared" si="456"/>
        <v>0</v>
      </c>
      <c r="DY193" s="6">
        <f t="shared" si="456"/>
        <v>0</v>
      </c>
      <c r="DZ193" s="6">
        <f t="shared" si="456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57">SUM(EC182, -EC189)</f>
        <v>0</v>
      </c>
      <c r="ED193" s="6">
        <f t="shared" si="457"/>
        <v>0</v>
      </c>
      <c r="EE193" s="6">
        <f t="shared" si="457"/>
        <v>0</v>
      </c>
      <c r="EF193" s="6">
        <f t="shared" si="457"/>
        <v>0</v>
      </c>
      <c r="EG193" s="6">
        <f t="shared" si="457"/>
        <v>0</v>
      </c>
      <c r="EH193" s="6">
        <f t="shared" si="457"/>
        <v>0</v>
      </c>
      <c r="EI193" s="6">
        <f t="shared" si="457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58">SUM(EM182, -EM189)</f>
        <v>0</v>
      </c>
      <c r="EN193" s="6">
        <f t="shared" si="458"/>
        <v>0</v>
      </c>
      <c r="EO193" s="6">
        <f t="shared" si="458"/>
        <v>0</v>
      </c>
      <c r="EP193" s="6">
        <f t="shared" si="458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59">SUM(ES182, -ES189)</f>
        <v>0</v>
      </c>
      <c r="ET193" s="6">
        <f t="shared" si="459"/>
        <v>0</v>
      </c>
      <c r="EU193" s="6">
        <f t="shared" si="459"/>
        <v>0</v>
      </c>
      <c r="EV193" s="6">
        <f t="shared" si="459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60">SUM(EY182, -EY189)</f>
        <v>0</v>
      </c>
      <c r="EZ193" s="6">
        <f t="shared" si="460"/>
        <v>0</v>
      </c>
      <c r="FA193" s="6">
        <f t="shared" si="460"/>
        <v>0</v>
      </c>
      <c r="FB193" s="6">
        <f t="shared" si="46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61">SUM(FE182, -FE189)</f>
        <v>0</v>
      </c>
      <c r="FF193" s="6">
        <f t="shared" si="461"/>
        <v>0</v>
      </c>
      <c r="FG193" s="6">
        <f t="shared" si="461"/>
        <v>0</v>
      </c>
      <c r="FH193" s="6">
        <f t="shared" si="46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62">SUM(FK182, -FK189)</f>
        <v>0</v>
      </c>
      <c r="FL193" s="6">
        <f t="shared" si="462"/>
        <v>0</v>
      </c>
      <c r="FM193" s="6">
        <f t="shared" si="462"/>
        <v>0</v>
      </c>
      <c r="FN193" s="6">
        <f t="shared" si="46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63">SUM(FQ182, -FQ189)</f>
        <v>0</v>
      </c>
      <c r="FR193" s="6">
        <f t="shared" si="463"/>
        <v>0</v>
      </c>
      <c r="FS193" s="6">
        <f t="shared" si="463"/>
        <v>0</v>
      </c>
      <c r="FT193" s="6">
        <f t="shared" si="46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64">SUM(FW182, -FW189)</f>
        <v>0</v>
      </c>
      <c r="FX193" s="6">
        <f t="shared" si="464"/>
        <v>0</v>
      </c>
      <c r="FY193" s="6">
        <f t="shared" si="464"/>
        <v>0</v>
      </c>
      <c r="FZ193" s="6">
        <f t="shared" si="46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65">SUM(GC182, -GC189)</f>
        <v>0</v>
      </c>
      <c r="GD193" s="6">
        <f t="shared" si="465"/>
        <v>0</v>
      </c>
      <c r="GE193" s="6">
        <f t="shared" si="465"/>
        <v>0</v>
      </c>
      <c r="GF193" s="6">
        <f t="shared" si="46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66">SUM(GI182, -GI189)</f>
        <v>0</v>
      </c>
      <c r="GJ193" s="6">
        <f t="shared" si="466"/>
        <v>0</v>
      </c>
      <c r="GK193" s="6">
        <f t="shared" si="466"/>
        <v>0</v>
      </c>
      <c r="GL193" s="6">
        <f t="shared" si="46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67">SUM(GO182, -GO189)</f>
        <v>0</v>
      </c>
      <c r="GP193" s="6">
        <f t="shared" si="467"/>
        <v>0</v>
      </c>
      <c r="GQ193" s="6">
        <f t="shared" si="467"/>
        <v>0</v>
      </c>
      <c r="GR193" s="6">
        <f t="shared" si="46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68">SUM(GU182, -GU189)</f>
        <v>0</v>
      </c>
      <c r="GV193" s="6">
        <f t="shared" si="468"/>
        <v>0</v>
      </c>
      <c r="GW193" s="6">
        <f t="shared" si="468"/>
        <v>0</v>
      </c>
      <c r="GX193" s="6">
        <f t="shared" si="468"/>
        <v>0</v>
      </c>
      <c r="GY193" s="6">
        <f t="shared" si="468"/>
        <v>0</v>
      </c>
      <c r="GZ193" s="6">
        <f t="shared" si="468"/>
        <v>0</v>
      </c>
      <c r="HA193" s="6">
        <f t="shared" si="468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120" t="s">
        <v>42</v>
      </c>
      <c r="DO194" s="60"/>
      <c r="DP194" s="120" t="s">
        <v>41</v>
      </c>
      <c r="DQ194" s="120" t="s">
        <v>41</v>
      </c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121">
        <f>SUM(DN136, -DN138)</f>
        <v>1.8300000000000004E-2</v>
      </c>
      <c r="DO195" s="6">
        <f>SUM(DO182, -DO188)</f>
        <v>0</v>
      </c>
      <c r="DP195" s="121">
        <f>SUM(DP137, -DP139)</f>
        <v>2.1499999999999998E-2</v>
      </c>
      <c r="DQ195" s="121">
        <f>SUM(DQ137, -DQ138)</f>
        <v>2.9399999999999999E-2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122" t="s">
        <v>59</v>
      </c>
      <c r="DO196" s="60"/>
      <c r="DP196" s="120" t="s">
        <v>42</v>
      </c>
      <c r="DQ196" s="169" t="s">
        <v>68</v>
      </c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116">
        <f>SUM(DN140, -DN141)</f>
        <v>1.2700000000000001E-2</v>
      </c>
      <c r="DO197" s="6">
        <f>SUM(DO182, -DO187)</f>
        <v>0</v>
      </c>
      <c r="DP197" s="121">
        <f>SUM(DP137, -DP138)</f>
        <v>1.9799999999999998E-2</v>
      </c>
      <c r="DQ197" s="117">
        <f>SUM(DQ138, -DQ140)</f>
        <v>2.2100000000000002E-2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123" t="s">
        <v>45</v>
      </c>
      <c r="DO198" s="60"/>
      <c r="DP198" s="189" t="s">
        <v>37</v>
      </c>
      <c r="DQ198" s="123" t="s">
        <v>49</v>
      </c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209">
        <f>SUM(DN139, -DN140)</f>
        <v>1.0799999999999999E-2</v>
      </c>
      <c r="DO199" s="6">
        <f>SUM(DO184, -DO189)</f>
        <v>0</v>
      </c>
      <c r="DP199" s="121">
        <f>SUM(DP136, -DP137)</f>
        <v>1.3700000000000004E-2</v>
      </c>
      <c r="DQ199" s="121">
        <f>SUM(DQ139, -DQ140)</f>
        <v>1.8799999999999997E-2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120" t="s">
        <v>37</v>
      </c>
      <c r="DO200" s="60"/>
      <c r="DP200" s="118" t="s">
        <v>49</v>
      </c>
      <c r="DQ200" s="189" t="s">
        <v>37</v>
      </c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121">
        <f>SUM(DN136, -DN137)</f>
        <v>1.0500000000000002E-2</v>
      </c>
      <c r="DO201" s="6">
        <f>SUM(DO190, -DO197,)</f>
        <v>0</v>
      </c>
      <c r="DP201" s="121">
        <f>SUM(DP138, -DP140)</f>
        <v>1.1399999999999999E-2</v>
      </c>
      <c r="DQ201" s="121">
        <f>SUM(DQ136, -DQ137)</f>
        <v>1.8600000000000005E-2</v>
      </c>
      <c r="DR201" s="6">
        <f t="shared" ref="DQ201:DT201" si="469">SUM(DR190, -DR197)</f>
        <v>0</v>
      </c>
      <c r="DS201" s="6">
        <f t="shared" si="469"/>
        <v>0</v>
      </c>
      <c r="DT201" s="6">
        <f t="shared" si="469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70">SUM(DW190, -DW197)</f>
        <v>0</v>
      </c>
      <c r="DX201" s="6">
        <f t="shared" si="470"/>
        <v>0</v>
      </c>
      <c r="DY201" s="6">
        <f t="shared" si="470"/>
        <v>0</v>
      </c>
      <c r="DZ201" s="6">
        <f t="shared" si="47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71">SUM(EC190, -EC197)</f>
        <v>0</v>
      </c>
      <c r="ED201" s="6">
        <f t="shared" si="471"/>
        <v>0</v>
      </c>
      <c r="EE201" s="6">
        <f t="shared" si="471"/>
        <v>0</v>
      </c>
      <c r="EF201" s="6">
        <f t="shared" si="471"/>
        <v>0</v>
      </c>
      <c r="EG201" s="6">
        <f t="shared" si="471"/>
        <v>0</v>
      </c>
      <c r="EH201" s="6">
        <f t="shared" si="471"/>
        <v>0</v>
      </c>
      <c r="EI201" s="6">
        <f t="shared" si="47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72">SUM(EM190, -EM197)</f>
        <v>0</v>
      </c>
      <c r="EN201" s="6">
        <f t="shared" si="472"/>
        <v>0</v>
      </c>
      <c r="EO201" s="6">
        <f t="shared" si="472"/>
        <v>0</v>
      </c>
      <c r="EP201" s="6">
        <f t="shared" si="47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73">SUM(ES190, -ES197)</f>
        <v>0</v>
      </c>
      <c r="ET201" s="6">
        <f t="shared" si="473"/>
        <v>0</v>
      </c>
      <c r="EU201" s="6">
        <f t="shared" si="473"/>
        <v>0</v>
      </c>
      <c r="EV201" s="6">
        <f t="shared" si="47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74">SUM(EY190, -EY197)</f>
        <v>0</v>
      </c>
      <c r="EZ201" s="6">
        <f t="shared" si="474"/>
        <v>0</v>
      </c>
      <c r="FA201" s="6">
        <f t="shared" si="474"/>
        <v>0</v>
      </c>
      <c r="FB201" s="6">
        <f t="shared" si="47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75">SUM(FE190, -FE197)</f>
        <v>0</v>
      </c>
      <c r="FF201" s="6">
        <f t="shared" si="475"/>
        <v>0</v>
      </c>
      <c r="FG201" s="6">
        <f t="shared" si="475"/>
        <v>0</v>
      </c>
      <c r="FH201" s="6">
        <f t="shared" si="47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76">SUM(FK190, -FK197)</f>
        <v>0</v>
      </c>
      <c r="FL201" s="6">
        <f t="shared" si="476"/>
        <v>0</v>
      </c>
      <c r="FM201" s="6">
        <f t="shared" si="476"/>
        <v>0</v>
      </c>
      <c r="FN201" s="6">
        <f t="shared" si="47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77">SUM(FQ190, -FQ197)</f>
        <v>0</v>
      </c>
      <c r="FR201" s="6">
        <f t="shared" si="477"/>
        <v>0</v>
      </c>
      <c r="FS201" s="6">
        <f t="shared" si="477"/>
        <v>0</v>
      </c>
      <c r="FT201" s="6">
        <f t="shared" si="47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78">SUM(FW190, -FW197)</f>
        <v>0</v>
      </c>
      <c r="FX201" s="6">
        <f t="shared" si="478"/>
        <v>0</v>
      </c>
      <c r="FY201" s="6">
        <f t="shared" si="478"/>
        <v>0</v>
      </c>
      <c r="FZ201" s="6">
        <f t="shared" si="47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79">SUM(GC190, -GC197)</f>
        <v>0</v>
      </c>
      <c r="GD201" s="6">
        <f t="shared" si="479"/>
        <v>0</v>
      </c>
      <c r="GE201" s="6">
        <f t="shared" si="479"/>
        <v>0</v>
      </c>
      <c r="GF201" s="6">
        <f t="shared" si="47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80">SUM(GI190, -GI197)</f>
        <v>0</v>
      </c>
      <c r="GJ201" s="6">
        <f t="shared" si="480"/>
        <v>0</v>
      </c>
      <c r="GK201" s="6">
        <f t="shared" si="480"/>
        <v>0</v>
      </c>
      <c r="GL201" s="6">
        <f t="shared" si="48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81">SUM(GO190, -GO197)</f>
        <v>0</v>
      </c>
      <c r="GP201" s="6">
        <f t="shared" si="481"/>
        <v>0</v>
      </c>
      <c r="GQ201" s="6">
        <f t="shared" si="481"/>
        <v>0</v>
      </c>
      <c r="GR201" s="6">
        <f t="shared" si="48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82">SUM(GU190, -GU197)</f>
        <v>0</v>
      </c>
      <c r="GV201" s="6">
        <f t="shared" si="482"/>
        <v>0</v>
      </c>
      <c r="GW201" s="6">
        <f t="shared" si="482"/>
        <v>0</v>
      </c>
      <c r="GX201" s="6">
        <f t="shared" si="482"/>
        <v>0</v>
      </c>
      <c r="GY201" s="6">
        <f t="shared" si="482"/>
        <v>0</v>
      </c>
      <c r="GZ201" s="6">
        <f t="shared" si="482"/>
        <v>0</v>
      </c>
      <c r="HA201" s="6">
        <f t="shared" si="48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189" t="s">
        <v>55</v>
      </c>
      <c r="DO202" s="60"/>
      <c r="DP202" s="169" t="s">
        <v>48</v>
      </c>
      <c r="DQ202" s="118" t="s">
        <v>60</v>
      </c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119">
        <f>SUM(DN137, -DN138)</f>
        <v>7.8000000000000014E-3</v>
      </c>
      <c r="DO203" s="6">
        <f>SUM(DO190, -DO196)</f>
        <v>0</v>
      </c>
      <c r="DP203" s="121">
        <f>SUM(DP139, -DP140)</f>
        <v>9.6999999999999986E-3</v>
      </c>
      <c r="DQ203" s="121">
        <f>SUM(DQ140, -DQ141)</f>
        <v>1.4200000000000001E-2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124" t="s">
        <v>63</v>
      </c>
      <c r="DO204" s="60"/>
      <c r="DP204" s="118" t="s">
        <v>68</v>
      </c>
      <c r="DQ204" s="169" t="s">
        <v>48</v>
      </c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117">
        <f>SUM(DN142, -DN143)</f>
        <v>1.2999999999999956E-3</v>
      </c>
      <c r="DO205" s="6">
        <f>SUM(DO190, -DO195)</f>
        <v>0</v>
      </c>
      <c r="DP205" s="117">
        <f>SUM(DP138, -DP139)</f>
        <v>1.7000000000000001E-3</v>
      </c>
      <c r="DQ205" s="121">
        <f>SUM(DQ138, -DQ139)</f>
        <v>3.3000000000000008E-3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4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H122">
      <selection activeCell="DP124" sqref="DP12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2019-02-25T22:30:05Z</dcterms:modified>
</cp:coreProperties>
</file>