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05" i="1" l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EH199" i="1"/>
  <c r="EE199" i="1"/>
  <c r="DY199" i="1"/>
  <c r="DS199" i="1"/>
  <c r="DM199" i="1"/>
  <c r="EH197" i="1"/>
  <c r="EE197" i="1"/>
  <c r="EE201" i="1" s="1"/>
  <c r="DY197" i="1"/>
  <c r="DY201" i="1" s="1"/>
  <c r="DS197" i="1"/>
  <c r="DM197" i="1"/>
  <c r="DM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EH191" i="1"/>
  <c r="EE191" i="1"/>
  <c r="DY191" i="1"/>
  <c r="DS191" i="1"/>
  <c r="DM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EH185" i="1"/>
  <c r="EE185" i="1"/>
  <c r="DY185" i="1"/>
  <c r="DS185" i="1"/>
  <c r="DM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EH179" i="1"/>
  <c r="EE179" i="1"/>
  <c r="DY179" i="1"/>
  <c r="DS179" i="1"/>
  <c r="DM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EH173" i="1"/>
  <c r="EE173" i="1"/>
  <c r="DY173" i="1"/>
  <c r="DS173" i="1"/>
  <c r="DM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EH167" i="1"/>
  <c r="EE167" i="1"/>
  <c r="DY167" i="1"/>
  <c r="DS167" i="1"/>
  <c r="DM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EH161" i="1"/>
  <c r="EE161" i="1"/>
  <c r="DY161" i="1"/>
  <c r="DS161" i="1"/>
  <c r="DM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L167" i="1"/>
  <c r="DL163" i="1"/>
  <c r="DI199" i="1"/>
  <c r="DI19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K157" i="1"/>
  <c r="DS157" i="1"/>
  <c r="DW167" i="1"/>
  <c r="EF167" i="1"/>
  <c r="DP161" i="1"/>
  <c r="EC161" i="1"/>
  <c r="DJ173" i="1"/>
  <c r="DJ169" i="1"/>
  <c r="DN167" i="1"/>
  <c r="DP179" i="1"/>
  <c r="DP175" i="1"/>
  <c r="DZ179" i="1"/>
  <c r="ED179" i="1"/>
  <c r="DJ193" i="1"/>
  <c r="DJ197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DL179" i="1"/>
  <c r="DL191" i="1"/>
  <c r="DL187" i="1"/>
  <c r="EF191" i="1"/>
  <c r="EF187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K185" i="1"/>
  <c r="DW185" i="1"/>
  <c r="DT191" i="1"/>
  <c r="DT187" i="1"/>
  <c r="DX191" i="1"/>
  <c r="DX187" i="1"/>
  <c r="EC191" i="1"/>
  <c r="EI185" i="1"/>
  <c r="EE203" i="1"/>
  <c r="DK179" i="1"/>
  <c r="DW179" i="1"/>
  <c r="EI179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K197" i="1"/>
  <c r="EG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R187" i="1"/>
  <c r="DW187" i="1"/>
  <c r="EC187" i="1"/>
  <c r="DV193" i="1"/>
  <c r="DV197" i="1"/>
  <c r="DZ197" i="1"/>
  <c r="DK193" i="1"/>
  <c r="DU193" i="1"/>
  <c r="EA193" i="1"/>
  <c r="DQ197" i="1"/>
  <c r="EG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EB205" i="1"/>
  <c r="EB201" i="1"/>
  <c r="DL205" i="1"/>
  <c r="DL201" i="1"/>
  <c r="DQ205" i="1"/>
  <c r="DQ201" i="1"/>
  <c r="DT199" i="1"/>
  <c r="DL199" i="1"/>
  <c r="DJ201" i="1"/>
  <c r="DJ205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B118" i="1"/>
  <c r="A118" i="1"/>
  <c r="EH114" i="1"/>
  <c r="EE114" i="1"/>
  <c r="DY114" i="1"/>
  <c r="DS114" i="1"/>
  <c r="DM114" i="1"/>
  <c r="EH112" i="1"/>
  <c r="EH116" i="1" s="1"/>
  <c r="EE112" i="1"/>
  <c r="DY112" i="1"/>
  <c r="DS112" i="1"/>
  <c r="DM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B110" i="1"/>
  <c r="A110" i="1"/>
  <c r="A120" i="1" s="1"/>
  <c r="EH106" i="1"/>
  <c r="EE106" i="1"/>
  <c r="DY106" i="1"/>
  <c r="DS106" i="1"/>
  <c r="DM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B104" i="1"/>
  <c r="A104" i="1"/>
  <c r="EH100" i="1"/>
  <c r="EE100" i="1"/>
  <c r="DY100" i="1"/>
  <c r="DS100" i="1"/>
  <c r="DM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B98" i="1"/>
  <c r="A98" i="1"/>
  <c r="A102" i="1" s="1"/>
  <c r="A112" i="1" s="1"/>
  <c r="A116" i="1" s="1"/>
  <c r="EH94" i="1"/>
  <c r="EE94" i="1"/>
  <c r="DY94" i="1"/>
  <c r="DS94" i="1"/>
  <c r="DM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B92" i="1"/>
  <c r="A92" i="1"/>
  <c r="A96" i="1" s="1"/>
  <c r="A106" i="1" s="1"/>
  <c r="EH88" i="1"/>
  <c r="EE88" i="1"/>
  <c r="DY88" i="1"/>
  <c r="DS88" i="1"/>
  <c r="DM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B86" i="1"/>
  <c r="A86" i="1"/>
  <c r="A90" i="1" s="1"/>
  <c r="A100" i="1" s="1"/>
  <c r="EH82" i="1"/>
  <c r="EE82" i="1"/>
  <c r="DY82" i="1"/>
  <c r="DS82" i="1"/>
  <c r="DM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B80" i="1"/>
  <c r="A80" i="1"/>
  <c r="A84" i="1" s="1"/>
  <c r="A94" i="1" s="1"/>
  <c r="EH76" i="1"/>
  <c r="EE76" i="1"/>
  <c r="DY76" i="1"/>
  <c r="DS76" i="1"/>
  <c r="DM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Z106" i="1"/>
  <c r="DX112" i="1"/>
  <c r="DX116" i="1" s="1"/>
  <c r="DR106" i="1"/>
  <c r="DM78" i="1"/>
  <c r="DM80" i="1"/>
  <c r="DY78" i="1"/>
  <c r="DY80" i="1"/>
  <c r="EH78" i="1"/>
  <c r="EH80" i="1"/>
  <c r="DL72" i="1"/>
  <c r="DP72" i="1"/>
  <c r="DT72" i="1"/>
  <c r="DX72" i="1"/>
  <c r="EB72" i="1"/>
  <c r="EF72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M72" i="1"/>
  <c r="DQ72" i="1"/>
  <c r="DY72" i="1"/>
  <c r="EC72" i="1"/>
  <c r="EG72" i="1"/>
  <c r="B82" i="1"/>
  <c r="B78" i="1"/>
  <c r="DK82" i="1"/>
  <c r="DK78" i="1"/>
  <c r="DT82" i="1"/>
  <c r="DT78" i="1"/>
  <c r="DX82" i="1"/>
  <c r="DX78" i="1"/>
  <c r="EB82" i="1"/>
  <c r="EB78" i="1"/>
  <c r="EG82" i="1"/>
  <c r="EG78" i="1"/>
  <c r="B76" i="1"/>
  <c r="DK76" i="1"/>
  <c r="ED76" i="1"/>
  <c r="DR72" i="1"/>
  <c r="DV72" i="1"/>
  <c r="DZ72" i="1"/>
  <c r="EH72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J94" i="1"/>
  <c r="DX88" i="1"/>
  <c r="DJ88" i="1"/>
  <c r="DN88" i="1"/>
  <c r="DR88" i="1"/>
  <c r="DV88" i="1"/>
  <c r="DZ88" i="1"/>
  <c r="ED88" i="1"/>
  <c r="DJ84" i="1"/>
  <c r="DN84" i="1"/>
  <c r="DR84" i="1"/>
  <c r="DV84" i="1"/>
  <c r="DZ84" i="1"/>
  <c r="ED84" i="1"/>
  <c r="DK94" i="1"/>
  <c r="EI94" i="1"/>
  <c r="EI90" i="1"/>
  <c r="B88" i="1"/>
  <c r="DK88" i="1"/>
  <c r="DW88" i="1"/>
  <c r="EI88" i="1"/>
  <c r="B84" i="1"/>
  <c r="DK84" i="1"/>
  <c r="DW84" i="1"/>
  <c r="DL94" i="1"/>
  <c r="DL90" i="1"/>
  <c r="DQ94" i="1"/>
  <c r="DV94" i="1"/>
  <c r="DV90" i="1"/>
  <c r="DL88" i="1"/>
  <c r="DP88" i="1"/>
  <c r="DT88" i="1"/>
  <c r="EB88" i="1"/>
  <c r="EF88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K9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L100" i="1"/>
  <c r="DL96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K96" i="1"/>
  <c r="DV96" i="1"/>
  <c r="B106" i="1"/>
  <c r="B102" i="1"/>
  <c r="DQ106" i="1"/>
  <c r="DV106" i="1"/>
  <c r="ED106" i="1"/>
  <c r="DQ102" i="1"/>
  <c r="DJ112" i="1"/>
  <c r="DJ108" i="1"/>
  <c r="DO114" i="1"/>
  <c r="DO108" i="1"/>
  <c r="DW112" i="1"/>
  <c r="DW108" i="1"/>
  <c r="EF112" i="1"/>
  <c r="DQ90" i="1"/>
  <c r="EC90" i="1"/>
  <c r="DR96" i="1"/>
  <c r="DW96" i="1"/>
  <c r="DN106" i="1"/>
  <c r="EF106" i="1"/>
  <c r="DJ100" i="1"/>
  <c r="A114" i="1"/>
  <c r="A108" i="1"/>
  <c r="DK112" i="1"/>
  <c r="DK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P112" i="1"/>
  <c r="EB112" i="1"/>
  <c r="DP108" i="1"/>
  <c r="EF108" i="1"/>
  <c r="DK106" i="1"/>
  <c r="DW106" i="1"/>
  <c r="EI106" i="1"/>
  <c r="DK102" i="1"/>
  <c r="DW102" i="1"/>
  <c r="EI102" i="1"/>
  <c r="DI114" i="1"/>
  <c r="DI108" i="1"/>
  <c r="DQ112" i="1"/>
  <c r="DQ108" i="1"/>
  <c r="DU114" i="1"/>
  <c r="DU108" i="1"/>
  <c r="EC112" i="1"/>
  <c r="EC108" i="1"/>
  <c r="EG112" i="1"/>
  <c r="EG108" i="1"/>
  <c r="EI108" i="1"/>
  <c r="DM129" i="1"/>
  <c r="DM118" i="1"/>
  <c r="DM116" i="1"/>
  <c r="DY118" i="1"/>
  <c r="DY116" i="1"/>
  <c r="EH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EB114" i="1"/>
  <c r="DL114" i="1"/>
  <c r="DT114" i="1"/>
  <c r="EI114" i="1"/>
  <c r="DN44" i="1"/>
  <c r="DZ114" i="1"/>
  <c r="ED114" i="1"/>
  <c r="EG114" i="1"/>
  <c r="EF114" i="1"/>
  <c r="EI120" i="1"/>
  <c r="DV114" i="1"/>
  <c r="BJ44" i="1"/>
  <c r="DK114" i="1"/>
  <c r="DX114" i="1"/>
  <c r="DN114" i="1"/>
  <c r="DP114" i="1"/>
  <c r="DL44" i="1"/>
  <c r="DL129" i="1"/>
  <c r="ED116" i="1"/>
  <c r="ED120" i="1"/>
  <c r="EH86" i="1"/>
  <c r="EH84" i="1"/>
  <c r="DM86" i="1"/>
  <c r="DM84" i="1"/>
  <c r="EC120" i="1"/>
  <c r="EC116" i="1"/>
  <c r="DQ120" i="1"/>
  <c r="DQ116" i="1"/>
  <c r="EB120" i="1"/>
  <c r="EB116" i="1"/>
  <c r="DK120" i="1"/>
  <c r="DK116" i="1"/>
  <c r="EF120" i="1"/>
  <c r="E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J116" i="1"/>
  <c r="DJ120" i="1"/>
  <c r="DN129" i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S92" i="1"/>
  <c r="DS90" i="1"/>
  <c r="EH92" i="1"/>
  <c r="EH90" i="1"/>
  <c r="DM96" i="1" l="1"/>
  <c r="DM98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M104" i="1"/>
  <c r="DM102" i="1"/>
  <c r="EH102" i="1"/>
  <c r="EH104" i="1"/>
  <c r="EH108" i="1" l="1"/>
  <c r="EH110" i="1"/>
  <c r="EE110" i="1"/>
  <c r="EE108" i="1"/>
  <c r="DM110" i="1"/>
  <c r="DM108" i="1"/>
  <c r="DS110" i="1"/>
  <c r="DS108" i="1"/>
  <c r="DY110" i="1"/>
  <c r="DY108" i="1"/>
  <c r="DM125" i="1" l="1"/>
</calcChain>
</file>

<file path=xl/sharedStrings.xml><?xml version="1.0" encoding="utf-8"?>
<sst xmlns="http://schemas.openxmlformats.org/spreadsheetml/2006/main" count="6104" uniqueCount="113">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</sst>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147B7AE-DCD9-456B-97DB-98DC6CF006A7}" protected="1">
  <header guid="{8147B7AE-DCD9-456B-97DB-98DC6CF006A7}" dateTime="2019-02-20T17:20:54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Y47" zoomScale="118" zoomScaleNormal="118" workbookViewId="0">
      <selection activeCell="DF131" sqref="DF131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3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4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6">
        <v>1.8E-3</v>
      </c>
      <c r="CY2" s="6">
        <v>2.8E-3</v>
      </c>
      <c r="CZ2" s="6">
        <v>-2.0000000000000001E-4</v>
      </c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-6.5000000000000008E-4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4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6">
        <v>2.8E-3</v>
      </c>
      <c r="CY3" s="6">
        <v>1.0800000000000001E-2</v>
      </c>
      <c r="CZ3" s="6">
        <v>-1.1999999999999999E-3</v>
      </c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-1.9285714285714267E-4</v>
      </c>
      <c r="DN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4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6">
        <v>-8.0000000000000004E-4</v>
      </c>
      <c r="CY4" s="6">
        <v>-3.0000000000000001E-3</v>
      </c>
      <c r="CZ4" s="6">
        <v>0</v>
      </c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6.2142857142857117E-4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4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6">
        <v>1.4E-3</v>
      </c>
      <c r="CY5" s="6">
        <v>-2.9999999999999997E-4</v>
      </c>
      <c r="CZ5" s="6">
        <v>2.3999999999999998E-3</v>
      </c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1.3785714285714282E-3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4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6">
        <v>-1.1000000000000001E-3</v>
      </c>
      <c r="CY6" s="6">
        <v>4.8999999999999998E-3</v>
      </c>
      <c r="CZ6" s="6">
        <v>0</v>
      </c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-9.357142857142856E-4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4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6">
        <v>-1E-3</v>
      </c>
      <c r="CY7" s="6">
        <v>5.1000000000000004E-3</v>
      </c>
      <c r="CZ7" s="6">
        <v>-3.7000000000000002E-3</v>
      </c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-3.4999999999999978E-4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4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6">
        <v>-4.0000000000000002E-4</v>
      </c>
      <c r="CY8" s="6">
        <v>-2E-3</v>
      </c>
      <c r="CZ8" s="6">
        <v>-2.5999999999999999E-3</v>
      </c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3.4285714285714301E-4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5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-2.3E-3</v>
      </c>
      <c r="CY9" s="13">
        <f>SUM( -CY2, -CY3,CY4,CY5, -CY6, -CY7,CY8)</f>
        <v>-2.8900000000000002E-2</v>
      </c>
      <c r="CZ9" s="13">
        <f>SUM( -CZ2, -CZ3,CZ4,CZ5, -CZ6, -CZ7,CZ8)</f>
        <v>4.8999999999999998E-3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-2.8900000000000002E-2</v>
      </c>
      <c r="DM9" s="7">
        <f t="shared" si="4"/>
        <v>2.0193548387096765E-3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4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6">
        <v>-6.9999999999999999E-4</v>
      </c>
      <c r="CY10" s="6">
        <v>-7.6E-3</v>
      </c>
      <c r="CZ10" s="6">
        <v>1.1000000000000001E-3</v>
      </c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-7.6E-3</v>
      </c>
      <c r="DM10" s="16">
        <f t="shared" si="4"/>
        <v>-2.0000000000000004E-4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4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6">
        <v>2E-3</v>
      </c>
      <c r="CY11" s="6">
        <v>-4.0000000000000002E-4</v>
      </c>
      <c r="CZ11" s="6">
        <v>-2.9999999999999997E-4</v>
      </c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1.0000000000000009E-4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4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6">
        <v>3.3999999999999998E-3</v>
      </c>
      <c r="CY12" s="6">
        <v>2.5999999999999999E-3</v>
      </c>
      <c r="CZ12" s="6">
        <v>2.3E-3</v>
      </c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8.0714285714285718E-4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4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6">
        <v>3.8E-3</v>
      </c>
      <c r="CY13" s="6">
        <v>-1.8E-3</v>
      </c>
      <c r="CZ13" s="6">
        <v>2.0000000000000001E-4</v>
      </c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6.7857142857142845E-4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4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6">
        <v>6.3E-3</v>
      </c>
      <c r="CY14" s="6">
        <v>-2.0999999999999999E-3</v>
      </c>
      <c r="CZ14" s="6">
        <v>4.0000000000000001E-3</v>
      </c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4.5000000000000026E-4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4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6">
        <v>1.6999999999999999E-3</v>
      </c>
      <c r="CY15" s="6">
        <v>8.0000000000000004E-4</v>
      </c>
      <c r="CZ15" s="6">
        <v>-2.8999999999999998E-3</v>
      </c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-2.6428571428571424E-4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6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1.83E-2</v>
      </c>
      <c r="CY16" s="20">
        <f>SUM(CY2,CY10:CY15)</f>
        <v>-5.7000000000000002E-3</v>
      </c>
      <c r="CZ16" s="20">
        <f>SUM(CZ2,CZ10:CZ15)</f>
        <v>4.2000000000000006E-3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4.1612903225806428E-4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4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6">
        <v>1.6999999999999999E-3</v>
      </c>
      <c r="CY17" s="6">
        <v>7.7000000000000002E-3</v>
      </c>
      <c r="CZ17" s="6">
        <v>-1E-3</v>
      </c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4.8571428571428561E-4</v>
      </c>
      <c r="DN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4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6">
        <v>4.3E-3</v>
      </c>
      <c r="CY18" s="6">
        <v>1.0699999999999999E-2</v>
      </c>
      <c r="CZ18" s="6">
        <v>1.2999999999999999E-3</v>
      </c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1.3285714285714285E-3</v>
      </c>
      <c r="DN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4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6">
        <v>4.5999999999999999E-3</v>
      </c>
      <c r="CY19" s="6">
        <v>6.3E-3</v>
      </c>
      <c r="CZ19" s="6">
        <v>-6.9999999999999999E-4</v>
      </c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1.1642857142857145E-3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4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6">
        <v>4.7999999999999996E-3</v>
      </c>
      <c r="CY20" s="6">
        <v>5.7999999999999996E-3</v>
      </c>
      <c r="CZ20" s="6">
        <v>2.8E-3</v>
      </c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4.2857142857142844E-4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4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6">
        <v>2.7000000000000001E-3</v>
      </c>
      <c r="CY21" s="6">
        <v>8.9999999999999993E-3</v>
      </c>
      <c r="CZ21" s="6">
        <v>-3.7000000000000002E-3</v>
      </c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3.2857142857142856E-4</v>
      </c>
      <c r="DN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7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2.1600000000000001E-2</v>
      </c>
      <c r="CY22" s="25">
        <f>SUM(CY3, -CY10,CY17:CY21)</f>
        <v>5.79E-2</v>
      </c>
      <c r="CZ22" s="25">
        <f>SUM(CZ3, -CZ10,CZ17:CZ21)</f>
        <v>-3.6000000000000003E-3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1.6903225806451613E-3</v>
      </c>
      <c r="DN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4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6">
        <v>2.3E-3</v>
      </c>
      <c r="CY23" s="6">
        <v>3.0999999999999999E-3</v>
      </c>
      <c r="CZ23" s="6">
        <v>2.3999999999999998E-3</v>
      </c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1.1285714285714287E-3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4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6">
        <v>-2.2000000000000001E-3</v>
      </c>
      <c r="CY24" s="6">
        <v>1.8E-3</v>
      </c>
      <c r="CZ24" s="6">
        <v>1E-4</v>
      </c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-4.0714285714285722E-4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4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6">
        <v>-2.5000000000000001E-3</v>
      </c>
      <c r="CY25" s="6">
        <v>2E-3</v>
      </c>
      <c r="CZ25" s="6">
        <v>-4.4000000000000003E-3</v>
      </c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-2.1428571428571608E-5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4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6">
        <v>-8.9999999999999998E-4</v>
      </c>
      <c r="CY26" s="6">
        <v>-6.9999999999999999E-4</v>
      </c>
      <c r="CZ26" s="6">
        <v>2.3999999999999998E-3</v>
      </c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3.1428571428571437E-4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8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5.0000000000000001E-3</v>
      </c>
      <c r="CY27" s="29">
        <f>SUM( -CY4, -CY11, -CY17,CY23, -CY24, -CY25, -CY26)</f>
        <v>-4.3E-3</v>
      </c>
      <c r="CZ27" s="29">
        <f>SUM( -CZ4, -CZ11, -CZ17,CZ23, -CZ24, -CZ25, -CZ26)</f>
        <v>5.6000000000000008E-3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1.612903225806428E-5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4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6">
        <v>2.0000000000000001E-4</v>
      </c>
      <c r="CY28" s="6">
        <v>4.5999999999999999E-3</v>
      </c>
      <c r="CZ28" s="6">
        <v>2.3999999999999998E-3</v>
      </c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4.7142857142857143E-4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4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6">
        <v>2.0999999999999999E-3</v>
      </c>
      <c r="CY29" s="6">
        <v>-1E-4</v>
      </c>
      <c r="CZ29" s="6">
        <v>4.0000000000000001E-3</v>
      </c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-2.142857142857136E-5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4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6">
        <v>-8.0000000000000004E-4</v>
      </c>
      <c r="CY30" s="6">
        <v>2.8999999999999998E-3</v>
      </c>
      <c r="CZ30" s="6">
        <v>-2.7000000000000001E-3</v>
      </c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-5.7142857142857115E-4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89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-1.0200000000000001E-2</v>
      </c>
      <c r="CY31" s="34">
        <f>SUM(CY6, -CY13, -CY19,CY24,CY28:CY30)</f>
        <v>9.5999999999999974E-3</v>
      </c>
      <c r="CZ31" s="34">
        <f>SUM(CZ6, -CZ13, -CZ19,CZ24,CZ28:CZ30)</f>
        <v>4.3E-3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-1.4935483870967747E-3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4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6">
        <v>2.0000000000000001E-4</v>
      </c>
      <c r="CY32" s="6">
        <v>4.7999999999999996E-3</v>
      </c>
      <c r="CZ32" s="6">
        <v>-1.4E-3</v>
      </c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9.9285714285714298E-4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4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6">
        <v>-1.9E-3</v>
      </c>
      <c r="CY33" s="6">
        <v>3.0000000000000001E-3</v>
      </c>
      <c r="CZ33" s="6">
        <v>-6.4999999999999997E-3</v>
      </c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-1.4999999999999991E-4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0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-1.84E-2</v>
      </c>
      <c r="CY34" s="38">
        <f>SUM(CY7, -CY14, -CY20,CY25, -CY29,CY32:CY33)</f>
        <v>1.1300000000000001E-2</v>
      </c>
      <c r="CZ34" s="38">
        <f>SUM(CZ7, -CZ14, -CZ20,CZ25, -CZ29,CZ32:CZ33)</f>
        <v>-2.6799999999999997E-2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-1.741935483870974E-4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4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6">
        <v>1.1000000000000001E-3</v>
      </c>
      <c r="CY35" s="6">
        <v>2E-3</v>
      </c>
      <c r="CZ35" s="6">
        <v>5.0000000000000001E-3</v>
      </c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1.15E-3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1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-1.0999999999999996E-3</v>
      </c>
      <c r="CY36" s="44">
        <f>SUM( -CY8, -CY15, -CY21,CY26, -CY30, -CY33,CY35)</f>
        <v>-1.24E-2</v>
      </c>
      <c r="CZ36" s="44">
        <f>SUM( -CZ8, -CZ15, -CZ21,CZ26, -CZ30, -CZ33,CZ35)</f>
        <v>2.58E-2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8.0322580645161249E-4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2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-1.2900000000000002E-2</v>
      </c>
      <c r="CY37" s="47">
        <f>SUM( -CY5, -CY12, -CY18, -CY23, -CY28, -CY32, -CY35)</f>
        <v>-2.7499999999999997E-2</v>
      </c>
      <c r="CZ37" s="47">
        <f>SUM( -CZ5, -CZ12, -CZ18, -CZ23, -CZ28, -CZ32, -CZ35)</f>
        <v>-1.44E-2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-3.2774193548387094E-3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41">
        <v>0.17169999999999999</v>
      </c>
      <c r="CY39" s="22">
        <v>0.1883</v>
      </c>
      <c r="CZ39" s="41">
        <v>0.18509999999999999</v>
      </c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22">
        <v>0.13039999999999999</v>
      </c>
      <c r="CY40" s="41">
        <v>0.1593</v>
      </c>
      <c r="CZ40" s="22">
        <v>0.1847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3.0025510204081631E-4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35">
        <v>0.1169</v>
      </c>
      <c r="CY41" s="35">
        <v>0.12820000000000001</v>
      </c>
      <c r="CZ41" s="31">
        <v>0.1101</v>
      </c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31">
        <v>9.6199999999999994E-2</v>
      </c>
      <c r="CY42" s="31">
        <v>0.10580000000000001</v>
      </c>
      <c r="CZ42" s="35">
        <v>0.1014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7">
        <v>-2.8400000000000002E-2</v>
      </c>
      <c r="CY43" s="7">
        <v>-5.7299999999999997E-2</v>
      </c>
      <c r="CZ43" s="7">
        <v>-5.2400000000000002E-2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16">
        <v>-7.5800000000000006E-2</v>
      </c>
      <c r="CY44" s="16">
        <v>-8.1500000000000003E-2</v>
      </c>
      <c r="CZ44" s="16">
        <v>-7.7299999999999994E-2</v>
      </c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0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48">
        <v>-0.16919999999999999</v>
      </c>
      <c r="CY45" s="48">
        <v>-0.19670000000000001</v>
      </c>
      <c r="CZ45" s="48">
        <v>-0.21110000000000001</v>
      </c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G46" s="300">
        <v>-0.23619999999999999</v>
      </c>
      <c r="CH46" s="10" t="s">
        <v>62</v>
      </c>
      <c r="CI46" s="10"/>
      <c r="CJ46" s="302">
        <v>-0.24030000000000001</v>
      </c>
      <c r="CK46" s="300">
        <v>-0.24679999999999999</v>
      </c>
      <c r="CL46" s="300">
        <v>-0.21879999999999999</v>
      </c>
      <c r="CM46" s="300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93">
        <v>-0.24179999999999999</v>
      </c>
      <c r="CY46" s="93">
        <v>-0.24610000000000001</v>
      </c>
      <c r="CZ46" s="93">
        <v>-0.24049999999999999</v>
      </c>
      <c r="DA46" s="10"/>
      <c r="DB46" s="10" t="s">
        <v>62</v>
      </c>
      <c r="DC46" s="10"/>
      <c r="DD46" s="10" t="s">
        <v>62</v>
      </c>
      <c r="DE46" s="10"/>
      <c r="DF46" s="10" t="s">
        <v>62</v>
      </c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6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30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267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0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13">
        <v>0.18709999999999999</v>
      </c>
      <c r="DG51" s="41">
        <v>0.18149999999999999</v>
      </c>
      <c r="DH51" s="41">
        <v>0.18509999999999999</v>
      </c>
      <c r="DI51" s="41"/>
      <c r="DJ51" s="41"/>
      <c r="DK51" s="41"/>
      <c r="DL51" s="41"/>
      <c r="DM51" s="41"/>
      <c r="DN51" s="41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07">
        <v>0.17780000000000001</v>
      </c>
      <c r="DG52" s="22">
        <v>0.1767</v>
      </c>
      <c r="DH52" s="22">
        <v>0.1847</v>
      </c>
      <c r="DI52" s="22"/>
      <c r="DJ52" s="22"/>
      <c r="DK52" s="22"/>
      <c r="DL52" s="22"/>
      <c r="DM52" s="22"/>
      <c r="DN52" s="22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12">
        <v>0.1114</v>
      </c>
      <c r="DG53" s="35">
        <v>0.1133</v>
      </c>
      <c r="DH53" s="31">
        <v>0.1101</v>
      </c>
      <c r="DI53" s="31"/>
      <c r="DJ53" s="31"/>
      <c r="DK53" s="31"/>
      <c r="DL53" s="31"/>
      <c r="DM53" s="31"/>
      <c r="DN53" s="31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11">
        <v>0.11020000000000001</v>
      </c>
      <c r="DG54" s="31">
        <v>0.1053</v>
      </c>
      <c r="DH54" s="35">
        <v>0.1014</v>
      </c>
      <c r="DI54" s="35"/>
      <c r="DJ54" s="35"/>
      <c r="DK54" s="35"/>
      <c r="DL54" s="35"/>
      <c r="DM54" s="35"/>
      <c r="DN54" s="35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08">
        <v>-5.4100000000000002E-2</v>
      </c>
      <c r="DG55" s="7">
        <v>-5.4699999999999999E-2</v>
      </c>
      <c r="DH55" s="7">
        <v>-5.2400000000000002E-2</v>
      </c>
      <c r="DI55" s="7"/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10">
        <v>-7.46E-2</v>
      </c>
      <c r="DG56" s="16">
        <v>-7.5200000000000003E-2</v>
      </c>
      <c r="DH56" s="16">
        <v>-7.7299999999999994E-2</v>
      </c>
      <c r="DI56" s="16"/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06">
        <v>-0.21329999999999999</v>
      </c>
      <c r="DG57" s="48">
        <v>-0.20630000000000001</v>
      </c>
      <c r="DH57" s="48">
        <v>-0.21110000000000001</v>
      </c>
      <c r="DI57" s="48"/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09">
        <v>-0.2445</v>
      </c>
      <c r="DG58" s="93">
        <v>-0.24060000000000001</v>
      </c>
      <c r="DH58" s="93">
        <v>-0.24049999999999999</v>
      </c>
      <c r="DI58" s="93"/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114">
        <v>0.98</v>
      </c>
      <c r="DG59" s="57">
        <v>-1.94</v>
      </c>
      <c r="DH59" s="85">
        <v>0.9</v>
      </c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41">
        <v>1.8499999999999999E-2</v>
      </c>
      <c r="DG60" s="203">
        <v>7.0000000000000001E-3</v>
      </c>
      <c r="DH60" s="211">
        <v>8.0000000000000002E-3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7">
        <v>-1.6799999999999999E-2</v>
      </c>
      <c r="DG61" s="210">
        <v>-1.04E-2</v>
      </c>
      <c r="DH61" s="223">
        <v>-1.1900000000000001E-2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H62" s="205">
        <v>2.58E-2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t="s">
        <v>62</v>
      </c>
      <c r="DG63" t="s">
        <v>62</v>
      </c>
      <c r="DH63" s="223">
        <v>-2.6800000000000001E-2</v>
      </c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58">
        <v>1.3059000000000001</v>
      </c>
      <c r="DG64" s="258">
        <v>0.75870000000000004</v>
      </c>
      <c r="DH64" s="258">
        <v>0.75960000000000005</v>
      </c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89" t="s">
        <v>51</v>
      </c>
      <c r="DG65" s="118" t="s">
        <v>60</v>
      </c>
      <c r="DH65" s="118" t="s">
        <v>60</v>
      </c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21">
        <f>SUM(DF51, -DF58)</f>
        <v>0.43159999999999998</v>
      </c>
      <c r="DG66" s="121">
        <f>SUM(DG51, -DG58)</f>
        <v>0.42210000000000003</v>
      </c>
      <c r="DH66" s="121">
        <f>SUM(DH51, -DH58)</f>
        <v>0.42559999999999998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18" t="s">
        <v>60</v>
      </c>
      <c r="DG67" s="189" t="s">
        <v>51</v>
      </c>
      <c r="DH67" s="189" t="s">
        <v>51</v>
      </c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21">
        <f>SUM(DF52, -DF58)</f>
        <v>0.42230000000000001</v>
      </c>
      <c r="DG68" s="121">
        <f>SUM(DG52, -DG58)</f>
        <v>0.4173</v>
      </c>
      <c r="DH68" s="121">
        <f>SUM(DH52, -DH58)</f>
        <v>0.42520000000000002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SUM(DM54,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89" t="s">
        <v>52</v>
      </c>
      <c r="DG69" s="118" t="s">
        <v>70</v>
      </c>
      <c r="DH69" s="118" t="s">
        <v>70</v>
      </c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16">
        <f>SUM(DF51, -DF57)</f>
        <v>0.40039999999999998</v>
      </c>
      <c r="DG70" s="121">
        <f>SUM(DG51, -DG57)</f>
        <v>0.38780000000000003</v>
      </c>
      <c r="DH70" s="121">
        <f>SUM(DH51, -DH57)</f>
        <v>0.3962</v>
      </c>
      <c r="DI70" s="6">
        <f>SUM(DI51, -DI56)</f>
        <v>0</v>
      </c>
      <c r="DJ70" s="6">
        <f>SUM(DJ54, -DJ58)</f>
        <v>0</v>
      </c>
      <c r="DK70" s="6">
        <f>SUM(DK54, -DK58)</f>
        <v>0</v>
      </c>
      <c r="DL70" s="6">
        <f>SUM(DL54, -DL58)</f>
        <v>0</v>
      </c>
      <c r="DM70" s="6">
        <f>SUM(DM51, -DM57)</f>
        <v>0</v>
      </c>
      <c r="DN70" s="6">
        <f>SUM(DN54,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18" t="s">
        <v>70</v>
      </c>
      <c r="DG71" s="189" t="s">
        <v>52</v>
      </c>
      <c r="DH71" s="189" t="s">
        <v>52</v>
      </c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21">
        <f>SUM(DF52, -DF57)</f>
        <v>0.3911</v>
      </c>
      <c r="DG72" s="116">
        <f>SUM(DG52, -DG57)</f>
        <v>0.38300000000000001</v>
      </c>
      <c r="DH72" s="116">
        <f>SUM(DH52, -DH57)</f>
        <v>0.39580000000000004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169" t="s">
        <v>59</v>
      </c>
      <c r="DG73" s="169" t="s">
        <v>59</v>
      </c>
      <c r="DH73" s="124" t="s">
        <v>84</v>
      </c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16">
        <f>SUM(DF53, -DF58)</f>
        <v>0.35589999999999999</v>
      </c>
      <c r="DG74" s="116">
        <f>SUM(DG53, -DG58)</f>
        <v>0.35389999999999999</v>
      </c>
      <c r="DH74" s="117">
        <f>SUM(DH53, -DH58)</f>
        <v>0.35060000000000002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24" t="s">
        <v>84</v>
      </c>
      <c r="DG75" s="124" t="s">
        <v>84</v>
      </c>
      <c r="DH75" s="169" t="s">
        <v>59</v>
      </c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17">
        <f>SUM(DF54, -DF58)</f>
        <v>0.35470000000000002</v>
      </c>
      <c r="DG76" s="117">
        <f>SUM(DG54, -DG58)</f>
        <v>0.34589999999999999</v>
      </c>
      <c r="DH76" s="116">
        <f>SUM(DH54, -DH58)</f>
        <v>0.34189999999999998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169" t="s">
        <v>67</v>
      </c>
      <c r="DG77" s="169" t="s">
        <v>67</v>
      </c>
      <c r="DH77" s="124" t="s">
        <v>63</v>
      </c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209">
        <f>SUM(DF53, -DF57)</f>
        <v>0.32469999999999999</v>
      </c>
      <c r="DG78" s="209">
        <f>SUM(DG53, -DG57)</f>
        <v>0.3196</v>
      </c>
      <c r="DH78" s="117">
        <f>SUM(DH53, -DH57)</f>
        <v>0.32120000000000004</v>
      </c>
      <c r="DI78" s="6">
        <f>SUM(DI67, -DI74,)</f>
        <v>0</v>
      </c>
      <c r="DJ78" s="6">
        <f>SUM(DJ67, -DJ74,)</f>
        <v>0</v>
      </c>
      <c r="DK78" s="6">
        <f t="shared" ref="DK78:DN78" si="176">SUM(DK67, -DK74)</f>
        <v>0</v>
      </c>
      <c r="DL78" s="6">
        <f t="shared" si="176"/>
        <v>0</v>
      </c>
      <c r="DM78" s="6">
        <f t="shared" si="176"/>
        <v>0</v>
      </c>
      <c r="DN78" s="6">
        <f t="shared" si="176"/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24" t="s">
        <v>63</v>
      </c>
      <c r="DG79" s="124" t="s">
        <v>63</v>
      </c>
      <c r="DH79" s="169" t="s">
        <v>67</v>
      </c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17">
        <f>SUM(DF54, -DF57)</f>
        <v>0.32350000000000001</v>
      </c>
      <c r="DG80" s="117">
        <f>SUM(DG54, -DG57)</f>
        <v>0.31159999999999999</v>
      </c>
      <c r="DH80" s="209">
        <f>SUM(DH54, -DH57)</f>
        <v>0.3125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89" t="s">
        <v>44</v>
      </c>
      <c r="DG81" s="118" t="s">
        <v>49</v>
      </c>
      <c r="DH81" s="118" t="s">
        <v>49</v>
      </c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21">
        <f>SUM(DF51, -DF56)</f>
        <v>0.26169999999999999</v>
      </c>
      <c r="DG82" s="121">
        <f>SUM(DG51, -DG56)</f>
        <v>0.25669999999999998</v>
      </c>
      <c r="DH82" s="121">
        <f>SUM(DH51, -DH56)</f>
        <v>0.26239999999999997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18" t="s">
        <v>49</v>
      </c>
      <c r="DG83" s="189" t="s">
        <v>44</v>
      </c>
      <c r="DH83" s="189" t="s">
        <v>44</v>
      </c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21">
        <f>SUM(DF52, -DF56)</f>
        <v>0.25240000000000001</v>
      </c>
      <c r="DG84" s="121">
        <f>SUM(DG52, -DG56)</f>
        <v>0.25190000000000001</v>
      </c>
      <c r="DH84" s="121">
        <f>SUM(DH52, -DH56)</f>
        <v>0.26200000000000001</v>
      </c>
      <c r="DI84" s="6">
        <f>SUM(DI73, -DI80,)</f>
        <v>0</v>
      </c>
      <c r="DJ84" s="6">
        <f>SUM(DJ73, -DJ80,)</f>
        <v>0</v>
      </c>
      <c r="DK84" s="6">
        <f t="shared" ref="DK84:DN84" si="206">SUM(DK73, -DK80)</f>
        <v>0</v>
      </c>
      <c r="DL84" s="6">
        <f t="shared" si="206"/>
        <v>0</v>
      </c>
      <c r="DM84" s="6">
        <f t="shared" si="206"/>
        <v>0</v>
      </c>
      <c r="DN84" s="6">
        <f t="shared" si="206"/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89" t="s">
        <v>37</v>
      </c>
      <c r="DG85" s="118" t="s">
        <v>42</v>
      </c>
      <c r="DH85" s="118" t="s">
        <v>42</v>
      </c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47">
        <f t="shared" si="234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21">
        <f>SUM(DF51, -DF55)</f>
        <v>0.2412</v>
      </c>
      <c r="DG86" s="121">
        <f>SUM(DG51, -DG55)</f>
        <v>0.23619999999999999</v>
      </c>
      <c r="DH86" s="121">
        <f>SUM(DH51, -DH55)</f>
        <v>0.23749999999999999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18" t="s">
        <v>42</v>
      </c>
      <c r="DG87" s="189" t="s">
        <v>37</v>
      </c>
      <c r="DH87" s="189" t="s">
        <v>37</v>
      </c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21">
        <f>SUM(DF52, -DF55)</f>
        <v>0.23190000000000002</v>
      </c>
      <c r="DG88" s="121">
        <f>SUM(DG52, -DG55)</f>
        <v>0.23139999999999999</v>
      </c>
      <c r="DH88" s="121">
        <f>SUM(DH52, -DH55)</f>
        <v>0.23710000000000001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20" t="s">
        <v>38</v>
      </c>
      <c r="DG89" s="169" t="s">
        <v>48</v>
      </c>
      <c r="DH89" s="120" t="s">
        <v>38</v>
      </c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19">
        <f>SUM(DF55, -DF58)</f>
        <v>0.19039999999999999</v>
      </c>
      <c r="DG90" s="121">
        <f>SUM(DG53, -DG56)</f>
        <v>0.1885</v>
      </c>
      <c r="DH90" s="119">
        <f>SUM(DH55, -DH58)</f>
        <v>0.18809999999999999</v>
      </c>
      <c r="DI90" s="6">
        <f>SUM(DI79, -DI86,)</f>
        <v>0</v>
      </c>
      <c r="DJ90" s="6">
        <f>SUM(DJ79, -DJ86,)</f>
        <v>0</v>
      </c>
      <c r="DK90" s="6">
        <f t="shared" ref="DK90:DN90" si="235">SUM(DK79, -DK86)</f>
        <v>0</v>
      </c>
      <c r="DL90" s="6">
        <f t="shared" si="235"/>
        <v>0</v>
      </c>
      <c r="DM90" s="6">
        <f t="shared" si="235"/>
        <v>0</v>
      </c>
      <c r="DN90" s="6">
        <f t="shared" si="235"/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169" t="s">
        <v>48</v>
      </c>
      <c r="DG91" s="120" t="s">
        <v>38</v>
      </c>
      <c r="DH91" s="124" t="s">
        <v>47</v>
      </c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21">
        <f>SUM(DF53, -DF56)</f>
        <v>0.186</v>
      </c>
      <c r="DG92" s="119">
        <f>SUM(DG55, -DG58)</f>
        <v>0.18590000000000001</v>
      </c>
      <c r="DH92" s="121">
        <f>SUM(DH53, -DH56)</f>
        <v>0.18740000000000001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24" t="s">
        <v>47</v>
      </c>
      <c r="DG93" s="124" t="s">
        <v>47</v>
      </c>
      <c r="DH93" s="169" t="s">
        <v>48</v>
      </c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21">
        <f>SUM(DF54, -DF56)</f>
        <v>0.18480000000000002</v>
      </c>
      <c r="DG94" s="121">
        <f>SUM(DG54, -DG56)</f>
        <v>0.18049999999999999</v>
      </c>
      <c r="DH94" s="121">
        <f>SUM(DH54, -DH56)</f>
        <v>0.1787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23" t="s">
        <v>45</v>
      </c>
      <c r="DG95" s="169" t="s">
        <v>41</v>
      </c>
      <c r="DH95" s="123" t="s">
        <v>45</v>
      </c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209">
        <f>SUM(DF56, -DF58)</f>
        <v>0.1699</v>
      </c>
      <c r="DG96" s="121">
        <f>SUM(DG53, -DG55)</f>
        <v>0.16799999999999998</v>
      </c>
      <c r="DH96" s="209">
        <f>SUM(DH56, -DH58)</f>
        <v>0.16320000000000001</v>
      </c>
      <c r="DI96" s="6">
        <f>SUM(DI85, -DI92,)</f>
        <v>0</v>
      </c>
      <c r="DJ96" s="6">
        <f>SUM(DJ85, -DJ92,)</f>
        <v>0</v>
      </c>
      <c r="DK96" s="6">
        <f t="shared" ref="DK96:DN96" si="262">SUM(DK85, -DK92)</f>
        <v>0</v>
      </c>
      <c r="DL96" s="6">
        <f t="shared" si="262"/>
        <v>0</v>
      </c>
      <c r="DM96" s="6">
        <f t="shared" si="262"/>
        <v>0</v>
      </c>
      <c r="DN96" s="6">
        <f t="shared" si="262"/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169" t="s">
        <v>41</v>
      </c>
      <c r="DG97" s="123" t="s">
        <v>45</v>
      </c>
      <c r="DH97" s="124" t="s">
        <v>40</v>
      </c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21">
        <f>SUM(DF53, -DF55)</f>
        <v>0.16550000000000001</v>
      </c>
      <c r="DG98" s="209">
        <f>SUM(DG56, -DG58)</f>
        <v>0.16539999999999999</v>
      </c>
      <c r="DH98" s="121">
        <f>SUM(DH53, -DH55)</f>
        <v>0.16250000000000001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24" t="s">
        <v>40</v>
      </c>
      <c r="DG99" s="124" t="s">
        <v>40</v>
      </c>
      <c r="DH99" s="120" t="s">
        <v>39</v>
      </c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21">
        <f>SUM(DF54, -DF55)</f>
        <v>0.1643</v>
      </c>
      <c r="DG100" s="121">
        <f>SUM(DG54, -DG55)</f>
        <v>0.16</v>
      </c>
      <c r="DH100" s="117">
        <f>SUM(DH55, -DH57)</f>
        <v>0.15870000000000001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20" t="s">
        <v>39</v>
      </c>
      <c r="DG101" s="120" t="s">
        <v>39</v>
      </c>
      <c r="DH101" s="169" t="s">
        <v>41</v>
      </c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17">
        <f>SUM(DF55, -DF57)</f>
        <v>0.15919999999999998</v>
      </c>
      <c r="DG102" s="117">
        <f>SUM(DG55, -DG57)</f>
        <v>0.15160000000000001</v>
      </c>
      <c r="DH102" s="121">
        <f>SUM(DH54, -DH55)</f>
        <v>0.15379999999999999</v>
      </c>
      <c r="DI102" s="6">
        <f>SUM(DI91, -DI98,)</f>
        <v>0</v>
      </c>
      <c r="DJ102" s="6">
        <f>SUM(DJ91, -DJ98,)</f>
        <v>0</v>
      </c>
      <c r="DK102" s="6">
        <f t="shared" ref="DK102:DN102" si="290">SUM(DK91, -DK98)</f>
        <v>0</v>
      </c>
      <c r="DL102" s="6">
        <f t="shared" si="290"/>
        <v>0</v>
      </c>
      <c r="DM102" s="6">
        <f t="shared" si="290"/>
        <v>0</v>
      </c>
      <c r="DN102" s="6">
        <f t="shared" si="290"/>
        <v>0</v>
      </c>
      <c r="DO102" s="6">
        <f>SUM(DO91, -DO98,)</f>
        <v>0</v>
      </c>
      <c r="DP102" s="6">
        <f>SUM(DP91, -DP98,)</f>
        <v>0</v>
      </c>
      <c r="DQ102" s="6">
        <f t="shared" ref="DQ102:DT102" si="291">SUM(DQ91, -DQ98)</f>
        <v>0</v>
      </c>
      <c r="DR102" s="6">
        <f t="shared" si="291"/>
        <v>0</v>
      </c>
      <c r="DS102" s="6">
        <f t="shared" si="291"/>
        <v>0</v>
      </c>
      <c r="DT102" s="6">
        <f t="shared" si="291"/>
        <v>0</v>
      </c>
      <c r="DU102" s="6">
        <f>SUM(DU91, -DU98,)</f>
        <v>0</v>
      </c>
      <c r="DV102" s="6">
        <f>SUM(DV91, -DV98,)</f>
        <v>0</v>
      </c>
      <c r="DW102" s="6">
        <f t="shared" ref="DW102:DZ102" si="292">SUM(DW91, -DW98)</f>
        <v>0</v>
      </c>
      <c r="DX102" s="6">
        <f t="shared" si="292"/>
        <v>0</v>
      </c>
      <c r="DY102" s="6">
        <f t="shared" si="292"/>
        <v>0</v>
      </c>
      <c r="DZ102" s="6">
        <f t="shared" si="292"/>
        <v>0</v>
      </c>
      <c r="EA102" s="6">
        <f>SUM(EA91, -EA98,)</f>
        <v>0</v>
      </c>
      <c r="EB102" s="6">
        <f>SUM(EB91, -EB98,)</f>
        <v>0</v>
      </c>
      <c r="EC102" s="6">
        <f t="shared" ref="EC102:EI102" si="293">SUM(EC91, -EC98)</f>
        <v>0</v>
      </c>
      <c r="ED102" s="6">
        <f t="shared" si="293"/>
        <v>0</v>
      </c>
      <c r="EE102" s="6">
        <f t="shared" si="293"/>
        <v>0</v>
      </c>
      <c r="EF102" s="6">
        <f t="shared" si="293"/>
        <v>0</v>
      </c>
      <c r="EG102" s="6">
        <f t="shared" si="293"/>
        <v>0</v>
      </c>
      <c r="EH102" s="6">
        <f t="shared" si="293"/>
        <v>0</v>
      </c>
      <c r="EI102" s="6">
        <f t="shared" si="293"/>
        <v>0</v>
      </c>
      <c r="EK102" s="6">
        <f>SUM(EK91, -EK98,)</f>
        <v>0</v>
      </c>
      <c r="EL102" s="6">
        <f>SUM(EL91, -EL98,)</f>
        <v>0</v>
      </c>
      <c r="EM102" s="6">
        <f t="shared" ref="EM102:EP102" si="294">SUM(EM91, -EM98)</f>
        <v>0</v>
      </c>
      <c r="EN102" s="6">
        <f t="shared" si="294"/>
        <v>0</v>
      </c>
      <c r="EO102" s="6">
        <f t="shared" si="294"/>
        <v>0</v>
      </c>
      <c r="EP102" s="6">
        <f t="shared" si="294"/>
        <v>0</v>
      </c>
      <c r="EQ102" s="6">
        <f>SUM(EQ91, -EQ98,)</f>
        <v>0</v>
      </c>
      <c r="ER102" s="6">
        <f>SUM(ER91, -ER98,)</f>
        <v>0</v>
      </c>
      <c r="ES102" s="6">
        <f t="shared" ref="ES102:EV102" si="295">SUM(ES91, -ES98)</f>
        <v>0</v>
      </c>
      <c r="ET102" s="6">
        <f t="shared" si="295"/>
        <v>0</v>
      </c>
      <c r="EU102" s="6">
        <f t="shared" si="295"/>
        <v>0</v>
      </c>
      <c r="EV102" s="6">
        <f t="shared" si="295"/>
        <v>0</v>
      </c>
      <c r="EW102" s="6">
        <f>SUM(EW91, -EW98,)</f>
        <v>0</v>
      </c>
      <c r="EX102" s="6">
        <f>SUM(EX91, -EX98,)</f>
        <v>0</v>
      </c>
      <c r="EY102" s="6">
        <f t="shared" ref="EY102:FB102" si="296">SUM(EY91, -EY98)</f>
        <v>0</v>
      </c>
      <c r="EZ102" s="6">
        <f t="shared" si="296"/>
        <v>0</v>
      </c>
      <c r="FA102" s="6">
        <f t="shared" si="296"/>
        <v>0</v>
      </c>
      <c r="FB102" s="6">
        <f t="shared" si="296"/>
        <v>0</v>
      </c>
      <c r="FC102" s="6">
        <f>SUM(FC91, -FC98,)</f>
        <v>0</v>
      </c>
      <c r="FD102" s="6">
        <f>SUM(FD91, -FD98,)</f>
        <v>0</v>
      </c>
      <c r="FE102" s="6">
        <f t="shared" ref="FE102:FH102" si="297">SUM(FE91, -FE98)</f>
        <v>0</v>
      </c>
      <c r="FF102" s="6">
        <f t="shared" si="297"/>
        <v>0</v>
      </c>
      <c r="FG102" s="6">
        <f t="shared" si="297"/>
        <v>0</v>
      </c>
      <c r="FH102" s="6">
        <f t="shared" si="297"/>
        <v>0</v>
      </c>
      <c r="FI102" s="6">
        <f>SUM(FI91, -FI98,)</f>
        <v>0</v>
      </c>
      <c r="FJ102" s="6">
        <f>SUM(FJ91, -FJ98,)</f>
        <v>0</v>
      </c>
      <c r="FK102" s="6">
        <f t="shared" ref="FK102:FN102" si="298">SUM(FK91, -FK98)</f>
        <v>0</v>
      </c>
      <c r="FL102" s="6">
        <f t="shared" si="298"/>
        <v>0</v>
      </c>
      <c r="FM102" s="6">
        <f t="shared" si="298"/>
        <v>0</v>
      </c>
      <c r="FN102" s="6">
        <f t="shared" si="298"/>
        <v>0</v>
      </c>
      <c r="FO102" s="6">
        <f>SUM(FO91, -FO98,)</f>
        <v>0</v>
      </c>
      <c r="FP102" s="6">
        <f>SUM(FP91, -FP98,)</f>
        <v>0</v>
      </c>
      <c r="FQ102" s="6">
        <f t="shared" ref="FQ102:FT102" si="299">SUM(FQ91, -FQ98)</f>
        <v>0</v>
      </c>
      <c r="FR102" s="6">
        <f t="shared" si="299"/>
        <v>0</v>
      </c>
      <c r="FS102" s="6">
        <f t="shared" si="299"/>
        <v>0</v>
      </c>
      <c r="FT102" s="6">
        <f t="shared" si="299"/>
        <v>0</v>
      </c>
      <c r="FU102" s="6">
        <f>SUM(FU91, -FU98,)</f>
        <v>0</v>
      </c>
      <c r="FV102" s="6">
        <f>SUM(FV91, -FV98,)</f>
        <v>0</v>
      </c>
      <c r="FW102" s="6">
        <f t="shared" ref="FW102:FZ102" si="300">SUM(FW91, -FW98)</f>
        <v>0</v>
      </c>
      <c r="FX102" s="6">
        <f t="shared" si="300"/>
        <v>0</v>
      </c>
      <c r="FY102" s="6">
        <f t="shared" si="300"/>
        <v>0</v>
      </c>
      <c r="FZ102" s="6">
        <f t="shared" si="300"/>
        <v>0</v>
      </c>
      <c r="GA102" s="6">
        <f>SUM(GA91, -GA98,)</f>
        <v>0</v>
      </c>
      <c r="GB102" s="6">
        <f>SUM(GB91, -GB98,)</f>
        <v>0</v>
      </c>
      <c r="GC102" s="6">
        <f t="shared" ref="GC102:GF102" si="301">SUM(GC91, -GC98)</f>
        <v>0</v>
      </c>
      <c r="GD102" s="6">
        <f t="shared" si="301"/>
        <v>0</v>
      </c>
      <c r="GE102" s="6">
        <f t="shared" si="301"/>
        <v>0</v>
      </c>
      <c r="GF102" s="6">
        <f t="shared" si="301"/>
        <v>0</v>
      </c>
      <c r="GG102" s="6">
        <f>SUM(GG91, -GG98,)</f>
        <v>0</v>
      </c>
      <c r="GH102" s="6">
        <f>SUM(GH91, -GH98,)</f>
        <v>0</v>
      </c>
      <c r="GI102" s="6">
        <f t="shared" ref="GI102:GL102" si="302">SUM(GI91, -GI98)</f>
        <v>0</v>
      </c>
      <c r="GJ102" s="6">
        <f t="shared" si="302"/>
        <v>0</v>
      </c>
      <c r="GK102" s="6">
        <f t="shared" si="302"/>
        <v>0</v>
      </c>
      <c r="GL102" s="6">
        <f t="shared" si="302"/>
        <v>0</v>
      </c>
      <c r="GM102" s="6">
        <f>SUM(GM91, -GM98,)</f>
        <v>0</v>
      </c>
      <c r="GN102" s="6">
        <f>SUM(GN91, -GN98,)</f>
        <v>0</v>
      </c>
      <c r="GO102" s="6">
        <f t="shared" ref="GO102:GR102" si="303">SUM(GO91, -GO98)</f>
        <v>0</v>
      </c>
      <c r="GP102" s="6">
        <f t="shared" si="303"/>
        <v>0</v>
      </c>
      <c r="GQ102" s="6">
        <f t="shared" si="303"/>
        <v>0</v>
      </c>
      <c r="GR102" s="6">
        <f t="shared" si="303"/>
        <v>0</v>
      </c>
      <c r="GS102" s="6">
        <f>SUM(GS91, -GS98,)</f>
        <v>0</v>
      </c>
      <c r="GT102" s="6">
        <f>SUM(GT91, -GT98,)</f>
        <v>0</v>
      </c>
      <c r="GU102" s="6">
        <f t="shared" ref="GU102:HA102" si="304">SUM(GU91, -GU98)</f>
        <v>0</v>
      </c>
      <c r="GV102" s="6">
        <f t="shared" si="304"/>
        <v>0</v>
      </c>
      <c r="GW102" s="6">
        <f t="shared" si="304"/>
        <v>0</v>
      </c>
      <c r="GX102" s="6">
        <f t="shared" si="304"/>
        <v>0</v>
      </c>
      <c r="GY102" s="6">
        <f t="shared" si="304"/>
        <v>0</v>
      </c>
      <c r="GZ102" s="6">
        <f t="shared" si="304"/>
        <v>0</v>
      </c>
      <c r="HA102" s="6">
        <f t="shared" si="304"/>
        <v>0</v>
      </c>
      <c r="HC102" s="6">
        <f>SUM(HC91, -HC98,)</f>
        <v>0</v>
      </c>
      <c r="HD102" s="6">
        <f>SUM(HD91, -HD98,)</f>
        <v>0</v>
      </c>
      <c r="HE102" s="6">
        <f t="shared" ref="HE102:HH102" si="305">SUM(HE91, -HE98)</f>
        <v>0</v>
      </c>
      <c r="HF102" s="6">
        <f t="shared" si="305"/>
        <v>0</v>
      </c>
      <c r="HG102" s="6">
        <f t="shared" si="305"/>
        <v>0</v>
      </c>
      <c r="HH102" s="6">
        <f t="shared" si="305"/>
        <v>0</v>
      </c>
      <c r="HI102" s="6">
        <f>SUM(HI91, -HI98,)</f>
        <v>0</v>
      </c>
      <c r="HJ102" s="6">
        <f>SUM(HJ91, -HJ98,)</f>
        <v>0</v>
      </c>
      <c r="HK102" s="6">
        <f t="shared" ref="HK102:HN102" si="306">SUM(HK91, -HK98)</f>
        <v>0</v>
      </c>
      <c r="HL102" s="6">
        <f t="shared" si="306"/>
        <v>0</v>
      </c>
      <c r="HM102" s="6">
        <f t="shared" si="306"/>
        <v>0</v>
      </c>
      <c r="HN102" s="6">
        <f t="shared" si="306"/>
        <v>0</v>
      </c>
      <c r="HO102" s="6">
        <f>SUM(HO91, -HO98,)</f>
        <v>0</v>
      </c>
      <c r="HP102" s="6">
        <f>SUM(HP91, -HP98,)</f>
        <v>0</v>
      </c>
      <c r="HQ102" s="6">
        <f t="shared" ref="HQ102:HT102" si="307">SUM(HQ91, -HQ98)</f>
        <v>0</v>
      </c>
      <c r="HR102" s="6">
        <f t="shared" si="307"/>
        <v>0</v>
      </c>
      <c r="HS102" s="6">
        <f t="shared" si="307"/>
        <v>0</v>
      </c>
      <c r="HT102" s="6">
        <f t="shared" si="307"/>
        <v>0</v>
      </c>
      <c r="HU102" s="6">
        <f>SUM(HU91, -HU98,)</f>
        <v>0</v>
      </c>
      <c r="HV102" s="6">
        <f>SUM(HV91, -HV98,)</f>
        <v>0</v>
      </c>
      <c r="HW102" s="6">
        <f t="shared" ref="HW102:HZ102" si="308">SUM(HW91, -HW98)</f>
        <v>0</v>
      </c>
      <c r="HX102" s="6">
        <f t="shared" si="308"/>
        <v>0</v>
      </c>
      <c r="HY102" s="6">
        <f t="shared" si="308"/>
        <v>0</v>
      </c>
      <c r="HZ102" s="6">
        <f t="shared" si="308"/>
        <v>0</v>
      </c>
      <c r="IA102" s="6">
        <f>SUM(IA91, -IA98,)</f>
        <v>0</v>
      </c>
      <c r="IB102" s="6">
        <f>SUM(IB91, -IB98,)</f>
        <v>0</v>
      </c>
      <c r="IC102" s="6">
        <f t="shared" ref="IC102:IF102" si="309">SUM(IC91, -IC98)</f>
        <v>0</v>
      </c>
      <c r="ID102" s="6">
        <f t="shared" si="309"/>
        <v>0</v>
      </c>
      <c r="IE102" s="6">
        <f t="shared" si="309"/>
        <v>0</v>
      </c>
      <c r="IF102" s="6">
        <f t="shared" si="309"/>
        <v>0</v>
      </c>
      <c r="IG102" s="6">
        <f>SUM(IG91, -IG98,)</f>
        <v>0</v>
      </c>
      <c r="IH102" s="6">
        <f>SUM(IH91, -IH98,)</f>
        <v>0</v>
      </c>
      <c r="II102" s="6">
        <f t="shared" ref="II102:IL102" si="310">SUM(II91, -II98)</f>
        <v>0</v>
      </c>
      <c r="IJ102" s="6">
        <f t="shared" si="310"/>
        <v>0</v>
      </c>
      <c r="IK102" s="6">
        <f t="shared" si="310"/>
        <v>0</v>
      </c>
      <c r="IL102" s="6">
        <f t="shared" si="310"/>
        <v>0</v>
      </c>
      <c r="IM102" s="6">
        <f>SUM(IM91, -IM98,)</f>
        <v>0</v>
      </c>
      <c r="IN102" s="6">
        <f>SUM(IN91, -IN98,)</f>
        <v>0</v>
      </c>
      <c r="IO102" s="6">
        <f t="shared" ref="IO102:IR102" si="311">SUM(IO91, -IO98)</f>
        <v>0</v>
      </c>
      <c r="IP102" s="6">
        <f t="shared" si="311"/>
        <v>0</v>
      </c>
      <c r="IQ102" s="6">
        <f t="shared" si="311"/>
        <v>0</v>
      </c>
      <c r="IR102" s="6">
        <f t="shared" si="311"/>
        <v>0</v>
      </c>
      <c r="IS102" s="6">
        <f>SUM(IS91, -IS98,)</f>
        <v>0</v>
      </c>
      <c r="IT102" s="6">
        <f>SUM(IT91, -IT98,)</f>
        <v>0</v>
      </c>
      <c r="IU102" s="6">
        <f t="shared" ref="IU102:IX102" si="312">SUM(IU91, -IU98)</f>
        <v>0</v>
      </c>
      <c r="IV102" s="6">
        <f t="shared" si="312"/>
        <v>0</v>
      </c>
      <c r="IW102" s="6">
        <f t="shared" si="312"/>
        <v>0</v>
      </c>
      <c r="IX102" s="6">
        <f t="shared" si="312"/>
        <v>0</v>
      </c>
      <c r="IY102" s="6">
        <f>SUM(IY91, -IY98,)</f>
        <v>0</v>
      </c>
      <c r="IZ102" s="6">
        <f>SUM(IZ91, -IZ98,)</f>
        <v>0</v>
      </c>
      <c r="JA102" s="6">
        <f t="shared" ref="JA102:JD102" si="313">SUM(JA91, -JA98)</f>
        <v>0</v>
      </c>
      <c r="JB102" s="6">
        <f t="shared" si="313"/>
        <v>0</v>
      </c>
      <c r="JC102" s="6">
        <f t="shared" si="313"/>
        <v>0</v>
      </c>
      <c r="JD102" s="6">
        <f t="shared" si="313"/>
        <v>0</v>
      </c>
      <c r="JE102" s="6">
        <f>SUM(JE91, -JE98,)</f>
        <v>0</v>
      </c>
      <c r="JF102" s="6">
        <f>SUM(JF91, -JF98,)</f>
        <v>0</v>
      </c>
      <c r="JG102" s="6">
        <f t="shared" ref="JG102:JJ102" si="314">SUM(JG91, -JG98)</f>
        <v>0</v>
      </c>
      <c r="JH102" s="6">
        <f t="shared" si="314"/>
        <v>0</v>
      </c>
      <c r="JI102" s="6">
        <f t="shared" si="314"/>
        <v>0</v>
      </c>
      <c r="JJ102" s="6">
        <f t="shared" si="314"/>
        <v>0</v>
      </c>
      <c r="JK102" s="6">
        <f>SUM(JK91, -JK98,)</f>
        <v>0</v>
      </c>
      <c r="JL102" s="6">
        <f>SUM(JL91, -JL98,)</f>
        <v>0</v>
      </c>
      <c r="JM102" s="6">
        <f t="shared" ref="JM102:JS102" si="315">SUM(JM91, -JM98)</f>
        <v>0</v>
      </c>
      <c r="JN102" s="6">
        <f t="shared" si="315"/>
        <v>0</v>
      </c>
      <c r="JO102" s="6">
        <f t="shared" si="315"/>
        <v>0</v>
      </c>
      <c r="JP102" s="6">
        <f t="shared" si="315"/>
        <v>0</v>
      </c>
      <c r="JQ102" s="6">
        <f t="shared" si="315"/>
        <v>0</v>
      </c>
      <c r="JR102" s="6">
        <f t="shared" si="315"/>
        <v>0</v>
      </c>
      <c r="JS102" s="6">
        <f t="shared" si="31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23" t="s">
        <v>46</v>
      </c>
      <c r="DG103" s="123" t="s">
        <v>46</v>
      </c>
      <c r="DH103" s="123" t="s">
        <v>46</v>
      </c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6">SUM(BE56, -BE58)</f>
        <v>0.1037</v>
      </c>
      <c r="BF104" s="167">
        <f t="shared" si="316"/>
        <v>0.1012</v>
      </c>
      <c r="BG104" s="209">
        <f t="shared" si="316"/>
        <v>0.10639999999999999</v>
      </c>
      <c r="BH104" s="179">
        <f t="shared" si="316"/>
        <v>0.1026</v>
      </c>
      <c r="BI104" s="149">
        <f t="shared" si="316"/>
        <v>0.10390000000000001</v>
      </c>
      <c r="BJ104" s="119">
        <f t="shared" si="31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8">
        <f>SUM(DF56, -DF57)</f>
        <v>0.13869999999999999</v>
      </c>
      <c r="DG104" s="248">
        <f>SUM(DG56, -DG57)</f>
        <v>0.13109999999999999</v>
      </c>
      <c r="DH104" s="248">
        <f>SUM(DH56, -DH57)</f>
        <v>0.13380000000000003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89" t="s">
        <v>53</v>
      </c>
      <c r="DG105" s="118" t="s">
        <v>65</v>
      </c>
      <c r="DH105" s="118" t="s">
        <v>68</v>
      </c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209">
        <f>SUM(DF51, -DF54)</f>
        <v>7.6899999999999982E-2</v>
      </c>
      <c r="DG106" s="121">
        <f>SUM(DG51, -DG54)</f>
        <v>7.619999999999999E-2</v>
      </c>
      <c r="DH106" s="117">
        <f>SUM(DH51, -DH54)</f>
        <v>8.3699999999999983E-2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261" t="s">
        <v>54</v>
      </c>
      <c r="DG107" s="189" t="s">
        <v>53</v>
      </c>
      <c r="DH107" s="261" t="s">
        <v>54</v>
      </c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21">
        <f>SUM(DF51, -DF53)</f>
        <v>7.569999999999999E-2</v>
      </c>
      <c r="DG108" s="209">
        <f>SUM(DG52, -DG54)</f>
        <v>7.1399999999999991E-2</v>
      </c>
      <c r="DH108" s="121">
        <f>SUM(DH52, -DH54)</f>
        <v>8.3299999999999999E-2</v>
      </c>
      <c r="DI108" s="6">
        <f>SUM(DI97, -DI104,)</f>
        <v>0</v>
      </c>
      <c r="DJ108" s="6">
        <f>SUM(DJ97, -DJ104,)</f>
        <v>0</v>
      </c>
      <c r="DK108" s="6">
        <f t="shared" ref="DK108:DN108" si="317">SUM(DK97, -DK104)</f>
        <v>0</v>
      </c>
      <c r="DL108" s="6">
        <f t="shared" si="317"/>
        <v>0</v>
      </c>
      <c r="DM108" s="6">
        <f t="shared" si="317"/>
        <v>0</v>
      </c>
      <c r="DN108" s="6">
        <f t="shared" si="317"/>
        <v>0</v>
      </c>
      <c r="DO108" s="6">
        <f>SUM(DO97, -DO104,)</f>
        <v>0</v>
      </c>
      <c r="DP108" s="6">
        <f>SUM(DP97, -DP104,)</f>
        <v>0</v>
      </c>
      <c r="DQ108" s="6">
        <f t="shared" ref="DQ108:DT108" si="318">SUM(DQ97, -DQ104)</f>
        <v>0</v>
      </c>
      <c r="DR108" s="6">
        <f t="shared" si="318"/>
        <v>0</v>
      </c>
      <c r="DS108" s="6">
        <f t="shared" si="318"/>
        <v>0</v>
      </c>
      <c r="DT108" s="6">
        <f t="shared" si="31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9">SUM(DW97, -DW104)</f>
        <v>0</v>
      </c>
      <c r="DX108" s="6">
        <f t="shared" si="319"/>
        <v>0</v>
      </c>
      <c r="DY108" s="6">
        <f t="shared" si="319"/>
        <v>0</v>
      </c>
      <c r="DZ108" s="6">
        <f t="shared" si="31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0">SUM(EC97, -EC104)</f>
        <v>0</v>
      </c>
      <c r="ED108" s="6">
        <f t="shared" si="320"/>
        <v>0</v>
      </c>
      <c r="EE108" s="6">
        <f t="shared" si="320"/>
        <v>0</v>
      </c>
      <c r="EF108" s="6">
        <f t="shared" si="320"/>
        <v>0</v>
      </c>
      <c r="EG108" s="6">
        <f t="shared" si="320"/>
        <v>0</v>
      </c>
      <c r="EH108" s="6">
        <f t="shared" si="320"/>
        <v>0</v>
      </c>
      <c r="EI108" s="6">
        <f t="shared" si="32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1">SUM(EM97, -EM104)</f>
        <v>0</v>
      </c>
      <c r="EN108" s="6">
        <f t="shared" si="321"/>
        <v>0</v>
      </c>
      <c r="EO108" s="6">
        <f t="shared" si="321"/>
        <v>0</v>
      </c>
      <c r="EP108" s="6">
        <f t="shared" si="32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2">SUM(ES97, -ES104)</f>
        <v>0</v>
      </c>
      <c r="ET108" s="6">
        <f t="shared" si="322"/>
        <v>0</v>
      </c>
      <c r="EU108" s="6">
        <f t="shared" si="322"/>
        <v>0</v>
      </c>
      <c r="EV108" s="6">
        <f t="shared" si="32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3">SUM(EY97, -EY104)</f>
        <v>0</v>
      </c>
      <c r="EZ108" s="6">
        <f t="shared" si="323"/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18" t="s">
        <v>65</v>
      </c>
      <c r="DG109" s="118" t="s">
        <v>68</v>
      </c>
      <c r="DH109" s="118" t="s">
        <v>65</v>
      </c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21">
        <f>SUM(DF52, -DF54)</f>
        <v>6.7600000000000007E-2</v>
      </c>
      <c r="DG110" s="117">
        <f>SUM(DG51, -DG53)</f>
        <v>6.8199999999999997E-2</v>
      </c>
      <c r="DH110" s="121">
        <f>SUM(DH51, -DH53)</f>
        <v>7.4999999999999983E-2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18" t="s">
        <v>68</v>
      </c>
      <c r="DG111" s="261" t="s">
        <v>54</v>
      </c>
      <c r="DH111" s="189" t="s">
        <v>53</v>
      </c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17">
        <f>SUM(DF52, -DF53)</f>
        <v>6.6400000000000015E-2</v>
      </c>
      <c r="DG112" s="121">
        <f>SUM(DG52, -DG53)</f>
        <v>6.3399999999999998E-2</v>
      </c>
      <c r="DH112" s="209">
        <f>SUM(DH52, -DH53)</f>
        <v>7.46E-2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15" t="s">
        <v>57</v>
      </c>
      <c r="DG113" s="115" t="s">
        <v>57</v>
      </c>
      <c r="DH113" s="115" t="s">
        <v>57</v>
      </c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3">SUM(BE55, -BE57)</f>
        <v>4.1400000000000006E-2</v>
      </c>
      <c r="BF114" s="145">
        <f t="shared" si="343"/>
        <v>3.209999999999999E-2</v>
      </c>
      <c r="BG114" s="117">
        <f t="shared" si="343"/>
        <v>3.8699999999999998E-2</v>
      </c>
      <c r="BH114" s="274">
        <f t="shared" si="343"/>
        <v>3.3799999999999997E-2</v>
      </c>
      <c r="BI114" s="247">
        <f t="shared" si="343"/>
        <v>3.5799999999999998E-2</v>
      </c>
      <c r="BJ114" s="248">
        <f t="shared" si="34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17">
        <f>SUM(DF57, -DF58)</f>
        <v>3.1200000000000006E-2</v>
      </c>
      <c r="DG114" s="117">
        <f>SUM(DG57, -DG58)</f>
        <v>3.4299999999999997E-2</v>
      </c>
      <c r="DH114" s="117">
        <f>SUM(DH57, -DH58)</f>
        <v>2.9399999999999982E-2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20" t="s">
        <v>36</v>
      </c>
      <c r="DG115" s="120" t="s">
        <v>36</v>
      </c>
      <c r="DH115" s="120" t="s">
        <v>36</v>
      </c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17">
        <f>SUM(DF55, -DF56)</f>
        <v>2.0499999999999997E-2</v>
      </c>
      <c r="DG116" s="117">
        <f>SUM(DG55, -DG56)</f>
        <v>2.0500000000000004E-2</v>
      </c>
      <c r="DH116" s="117">
        <f>SUM(DH55, -DH56)</f>
        <v>2.4899999999999992E-2</v>
      </c>
      <c r="DI116" s="6">
        <f>SUM(DI105, -DI112,)</f>
        <v>0</v>
      </c>
      <c r="DJ116" s="6">
        <f>SUM(DJ105, -DJ112,)</f>
        <v>0</v>
      </c>
      <c r="DK116" s="6">
        <f t="shared" ref="DK116:DN116" si="344">SUM(DK105, -DK112)</f>
        <v>0</v>
      </c>
      <c r="DL116" s="6">
        <f t="shared" si="344"/>
        <v>0</v>
      </c>
      <c r="DM116" s="6">
        <f t="shared" si="344"/>
        <v>0</v>
      </c>
      <c r="DN116" s="6">
        <f t="shared" si="344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45">SUM(DQ105, -DQ112)</f>
        <v>0</v>
      </c>
      <c r="DR116" s="6">
        <f t="shared" si="345"/>
        <v>0</v>
      </c>
      <c r="DS116" s="6">
        <f t="shared" si="345"/>
        <v>0</v>
      </c>
      <c r="DT116" s="6">
        <f t="shared" si="34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46">SUM(DW105, -DW112)</f>
        <v>0</v>
      </c>
      <c r="DX116" s="6">
        <f t="shared" si="346"/>
        <v>0</v>
      </c>
      <c r="DY116" s="6">
        <f t="shared" si="346"/>
        <v>0</v>
      </c>
      <c r="DZ116" s="6">
        <f t="shared" si="34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8">SUM(EM105, -EM112)</f>
        <v>0</v>
      </c>
      <c r="EN116" s="6">
        <f t="shared" si="348"/>
        <v>0</v>
      </c>
      <c r="EO116" s="6">
        <f t="shared" si="348"/>
        <v>0</v>
      </c>
      <c r="EP116" s="6">
        <f t="shared" si="34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9">SUM(ES105, -ES112)</f>
        <v>0</v>
      </c>
      <c r="ET116" s="6">
        <f t="shared" si="349"/>
        <v>0</v>
      </c>
      <c r="EU116" s="6">
        <f t="shared" si="349"/>
        <v>0</v>
      </c>
      <c r="EV116" s="6">
        <f t="shared" si="34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0">SUM(EY105, -EY112)</f>
        <v>0</v>
      </c>
      <c r="EZ116" s="6">
        <f t="shared" si="350"/>
        <v>0</v>
      </c>
      <c r="FA116" s="6">
        <f t="shared" si="350"/>
        <v>0</v>
      </c>
      <c r="FB116" s="6">
        <f t="shared" si="35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1">SUM(FE105, -FE112)</f>
        <v>0</v>
      </c>
      <c r="FF116" s="6">
        <f t="shared" si="351"/>
        <v>0</v>
      </c>
      <c r="FG116" s="6">
        <f t="shared" si="351"/>
        <v>0</v>
      </c>
      <c r="FH116" s="6">
        <f t="shared" si="35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2">SUM(FK105, -FK112)</f>
        <v>0</v>
      </c>
      <c r="FL116" s="6">
        <f t="shared" si="352"/>
        <v>0</v>
      </c>
      <c r="FM116" s="6">
        <f t="shared" si="352"/>
        <v>0</v>
      </c>
      <c r="FN116" s="6">
        <f t="shared" si="35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3">SUM(FQ105, -FQ112)</f>
        <v>0</v>
      </c>
      <c r="FR116" s="6">
        <f t="shared" si="353"/>
        <v>0</v>
      </c>
      <c r="FS116" s="6">
        <f t="shared" si="353"/>
        <v>0</v>
      </c>
      <c r="FT116" s="6">
        <f t="shared" si="35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4">SUM(FW105, -FW112)</f>
        <v>0</v>
      </c>
      <c r="FX116" s="6">
        <f t="shared" si="354"/>
        <v>0</v>
      </c>
      <c r="FY116" s="6">
        <f t="shared" si="354"/>
        <v>0</v>
      </c>
      <c r="FZ116" s="6">
        <f t="shared" si="35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5">SUM(GC105, -GC112)</f>
        <v>0</v>
      </c>
      <c r="GD116" s="6">
        <f t="shared" si="355"/>
        <v>0</v>
      </c>
      <c r="GE116" s="6">
        <f t="shared" si="355"/>
        <v>0</v>
      </c>
      <c r="GF116" s="6">
        <f t="shared" si="35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6">SUM(GI105, -GI112)</f>
        <v>0</v>
      </c>
      <c r="GJ116" s="6">
        <f t="shared" si="356"/>
        <v>0</v>
      </c>
      <c r="GK116" s="6">
        <f t="shared" si="356"/>
        <v>0</v>
      </c>
      <c r="GL116" s="6">
        <f t="shared" si="35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7">SUM(GO105, -GO112)</f>
        <v>0</v>
      </c>
      <c r="GP116" s="6">
        <f t="shared" si="357"/>
        <v>0</v>
      </c>
      <c r="GQ116" s="6">
        <f t="shared" si="357"/>
        <v>0</v>
      </c>
      <c r="GR116" s="6">
        <f t="shared" si="35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8">SUM(GU105, -GU112)</f>
        <v>0</v>
      </c>
      <c r="GV116" s="6">
        <f t="shared" si="358"/>
        <v>0</v>
      </c>
      <c r="GW116" s="6">
        <f t="shared" si="358"/>
        <v>0</v>
      </c>
      <c r="GX116" s="6">
        <f t="shared" si="358"/>
        <v>0</v>
      </c>
      <c r="GY116" s="6">
        <f t="shared" si="358"/>
        <v>0</v>
      </c>
      <c r="GZ116" s="6">
        <f t="shared" si="358"/>
        <v>0</v>
      </c>
      <c r="HA116" s="6">
        <f t="shared" si="35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9">SUM(HE105, -HE112)</f>
        <v>0</v>
      </c>
      <c r="HF116" s="6">
        <f t="shared" si="359"/>
        <v>0</v>
      </c>
      <c r="HG116" s="6">
        <f t="shared" si="359"/>
        <v>0</v>
      </c>
      <c r="HH116" s="6">
        <f t="shared" si="35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0">SUM(HK105, -HK112)</f>
        <v>0</v>
      </c>
      <c r="HL116" s="6">
        <f t="shared" si="360"/>
        <v>0</v>
      </c>
      <c r="HM116" s="6">
        <f t="shared" si="360"/>
        <v>0</v>
      </c>
      <c r="HN116" s="6">
        <f t="shared" si="36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1">SUM(HQ105, -HQ112)</f>
        <v>0</v>
      </c>
      <c r="HR116" s="6">
        <f t="shared" si="361"/>
        <v>0</v>
      </c>
      <c r="HS116" s="6">
        <f t="shared" si="361"/>
        <v>0</v>
      </c>
      <c r="HT116" s="6">
        <f t="shared" si="36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2">SUM(HW105, -HW112)</f>
        <v>0</v>
      </c>
      <c r="HX116" s="6">
        <f t="shared" si="362"/>
        <v>0</v>
      </c>
      <c r="HY116" s="6">
        <f t="shared" si="362"/>
        <v>0</v>
      </c>
      <c r="HZ116" s="6">
        <f t="shared" si="36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3">SUM(IC105, -IC112)</f>
        <v>0</v>
      </c>
      <c r="ID116" s="6">
        <f t="shared" si="363"/>
        <v>0</v>
      </c>
      <c r="IE116" s="6">
        <f t="shared" si="363"/>
        <v>0</v>
      </c>
      <c r="IF116" s="6">
        <f t="shared" si="36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4">SUM(II105, -II112)</f>
        <v>0</v>
      </c>
      <c r="IJ116" s="6">
        <f t="shared" si="364"/>
        <v>0</v>
      </c>
      <c r="IK116" s="6">
        <f t="shared" si="364"/>
        <v>0</v>
      </c>
      <c r="IL116" s="6">
        <f t="shared" si="36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5">SUM(IO105, -IO112)</f>
        <v>0</v>
      </c>
      <c r="IP116" s="6">
        <f t="shared" si="365"/>
        <v>0</v>
      </c>
      <c r="IQ116" s="6">
        <f t="shared" si="365"/>
        <v>0</v>
      </c>
      <c r="IR116" s="6">
        <f t="shared" si="36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6">SUM(IU105, -IU112)</f>
        <v>0</v>
      </c>
      <c r="IV116" s="6">
        <f t="shared" si="366"/>
        <v>0</v>
      </c>
      <c r="IW116" s="6">
        <f t="shared" si="366"/>
        <v>0</v>
      </c>
      <c r="IX116" s="6">
        <f t="shared" si="36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7">SUM(JA105, -JA112)</f>
        <v>0</v>
      </c>
      <c r="JB116" s="6">
        <f t="shared" si="367"/>
        <v>0</v>
      </c>
      <c r="JC116" s="6">
        <f t="shared" si="367"/>
        <v>0</v>
      </c>
      <c r="JD116" s="6">
        <f t="shared" si="36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8">SUM(JG105, -JG112)</f>
        <v>0</v>
      </c>
      <c r="JH116" s="6">
        <f t="shared" si="368"/>
        <v>0</v>
      </c>
      <c r="JI116" s="6">
        <f t="shared" si="368"/>
        <v>0</v>
      </c>
      <c r="JJ116" s="6">
        <f t="shared" si="36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9">SUM(JM105, -JM112)</f>
        <v>0</v>
      </c>
      <c r="JN116" s="6">
        <f t="shared" si="369"/>
        <v>0</v>
      </c>
      <c r="JO116" s="6">
        <f t="shared" si="369"/>
        <v>0</v>
      </c>
      <c r="JP116" s="6">
        <f t="shared" si="369"/>
        <v>0</v>
      </c>
      <c r="JQ116" s="6">
        <f t="shared" si="369"/>
        <v>0</v>
      </c>
      <c r="JR116" s="6">
        <f t="shared" si="369"/>
        <v>0</v>
      </c>
      <c r="JS116" s="6">
        <f t="shared" si="36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89" t="s">
        <v>55</v>
      </c>
      <c r="DG117" s="169" t="s">
        <v>64</v>
      </c>
      <c r="DH117" s="124" t="s">
        <v>64</v>
      </c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19">
        <f>SUM(DF51, -DF52)</f>
        <v>9.299999999999975E-3</v>
      </c>
      <c r="DG118" s="121">
        <f>SUM(DG53, -DG54)</f>
        <v>7.9999999999999932E-3</v>
      </c>
      <c r="DH118" s="121">
        <f>SUM(DH53, -DH54)</f>
        <v>8.6999999999999994E-3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169" t="s">
        <v>64</v>
      </c>
      <c r="DG119" s="118" t="s">
        <v>55</v>
      </c>
      <c r="DH119" s="118" t="s">
        <v>55</v>
      </c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0">SUM(AM56, -AM57)</f>
        <v>1.6199999999999992E-2</v>
      </c>
      <c r="AN120" s="247">
        <f t="shared" si="370"/>
        <v>1.1999999999999927E-3</v>
      </c>
      <c r="AO120" s="248">
        <f t="shared" si="370"/>
        <v>1.1200000000000002E-2</v>
      </c>
      <c r="AP120" s="274">
        <f t="shared" si="370"/>
        <v>5.3999999999999881E-3</v>
      </c>
      <c r="AQ120" s="247">
        <f t="shared" si="370"/>
        <v>8.3000000000000018E-3</v>
      </c>
      <c r="AR120" s="248">
        <f t="shared" si="370"/>
        <v>1.1000000000000038E-3</v>
      </c>
      <c r="AS120" s="274">
        <f t="shared" si="37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1">SUM(CR53, -CR54)</f>
        <v>6.6999999999999976E-3</v>
      </c>
      <c r="CS120" s="179">
        <f t="shared" si="371"/>
        <v>9.099999999999997E-3</v>
      </c>
      <c r="CT120" s="167">
        <f t="shared" si="371"/>
        <v>3.4000000000000002E-3</v>
      </c>
      <c r="CU120" s="209">
        <f t="shared" si="371"/>
        <v>1.0500000000000009E-2</v>
      </c>
      <c r="CV120" s="188">
        <f t="shared" si="371"/>
        <v>1.2800000000000006E-2</v>
      </c>
      <c r="CW120" s="167">
        <f t="shared" si="371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21">
        <f>SUM(DF53, -DF54)</f>
        <v>1.1999999999999927E-3</v>
      </c>
      <c r="DG120" s="119">
        <f>SUM(DG51, -DG52)</f>
        <v>4.7999999999999987E-3</v>
      </c>
      <c r="DH120" s="119">
        <f>SUM(DH51, -DH52)</f>
        <v>3.999999999999837E-4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7">
        <v>8.6599999999999996E-2</v>
      </c>
      <c r="CY124" s="7">
        <v>5.7700000000000001E-2</v>
      </c>
      <c r="CZ124" s="7">
        <v>6.2600000000000003E-2</v>
      </c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16">
        <v>1.44E-2</v>
      </c>
      <c r="CY125" s="22">
        <v>5.6000000000000001E-2</v>
      </c>
      <c r="CZ125" s="22">
        <v>5.2400000000000002E-2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0.10868571428571426</v>
      </c>
      <c r="DN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41">
        <v>1.15E-2</v>
      </c>
      <c r="CY126" s="35">
        <v>2.1399999999999999E-2</v>
      </c>
      <c r="CZ126" s="41">
        <v>2.4899999999999999E-2</v>
      </c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35">
        <v>1.01E-2</v>
      </c>
      <c r="CY127" s="16">
        <v>8.6999999999999994E-3</v>
      </c>
      <c r="CZ127" s="16">
        <v>1.29E-2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93">
        <v>-8.0000000000000004E-4</v>
      </c>
      <c r="CY128" s="41">
        <v>-8.9999999999999998E-4</v>
      </c>
      <c r="CZ128" s="93">
        <v>5.0000000000000001E-4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22">
        <v>-1.9E-3</v>
      </c>
      <c r="CY129" s="93">
        <v>-5.1000000000000004E-3</v>
      </c>
      <c r="CZ129" s="35">
        <v>-5.4000000000000003E-3</v>
      </c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7.693333333333334E-2</v>
      </c>
      <c r="DN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48">
        <v>-5.9700000000000003E-2</v>
      </c>
      <c r="CY130" s="31">
        <v>-5.0599999999999999E-2</v>
      </c>
      <c r="CZ130" s="31">
        <v>-4.6300000000000001E-2</v>
      </c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314">
        <v>-3.3500000000000002E-2</v>
      </c>
      <c r="CH131" s="10" t="s">
        <v>62</v>
      </c>
      <c r="CI131" s="10" t="s">
        <v>62</v>
      </c>
      <c r="CJ131" s="314">
        <v>-4.9799999999999997E-2</v>
      </c>
      <c r="CK131" s="299">
        <v>-4.9500000000000002E-2</v>
      </c>
      <c r="CL131" s="315">
        <v>-9.4399999999999998E-2</v>
      </c>
      <c r="CM131" s="316">
        <v>-9.9099999999999994E-2</v>
      </c>
      <c r="CN131" s="315">
        <v>-0.1024</v>
      </c>
      <c r="CO131" s="10"/>
      <c r="CP131" s="10" t="s">
        <v>62</v>
      </c>
      <c r="CQ131" s="315">
        <v>-0.1024</v>
      </c>
      <c r="CR131" s="316">
        <v>-9.7500000000000003E-2</v>
      </c>
      <c r="CS131" s="315">
        <v>-7.5300000000000006E-2</v>
      </c>
      <c r="CT131" s="315">
        <v>-7.0599999999999996E-2</v>
      </c>
      <c r="CU131" s="315">
        <v>-0.05</v>
      </c>
      <c r="CV131" s="10"/>
      <c r="CW131" s="10" t="s">
        <v>62</v>
      </c>
      <c r="CX131" s="315">
        <v>-6.0199999999999997E-2</v>
      </c>
      <c r="CY131" s="311">
        <v>-8.72E-2</v>
      </c>
      <c r="CZ131" s="48">
        <v>-0.1016</v>
      </c>
      <c r="DA131" s="10"/>
      <c r="DB131" s="10" t="s">
        <v>62</v>
      </c>
      <c r="DC131" s="10"/>
      <c r="DD131" s="10" t="s">
        <v>62</v>
      </c>
      <c r="DE131" s="10"/>
      <c r="DF131" s="10" t="s">
        <v>62</v>
      </c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3" t="s">
        <v>106</v>
      </c>
      <c r="AX132" s="55" t="s">
        <v>112</v>
      </c>
      <c r="AY132" s="55" t="s">
        <v>86</v>
      </c>
      <c r="BA132" s="323" t="s">
        <v>107</v>
      </c>
      <c r="BG132" s="296" t="s">
        <v>62</v>
      </c>
      <c r="BL132" s="323" t="s">
        <v>108</v>
      </c>
      <c r="BM132" s="323" t="s">
        <v>26</v>
      </c>
      <c r="BN132" s="323" t="s">
        <v>27</v>
      </c>
      <c r="BO132" s="323" t="s">
        <v>28</v>
      </c>
      <c r="BP132" s="323" t="s">
        <v>109</v>
      </c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5">
        <v>5.74E-2</v>
      </c>
      <c r="C133" s="305">
        <v>6.5600000000000006E-2</v>
      </c>
      <c r="D133" s="305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30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267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0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08">
        <v>6.0900000000000003E-2</v>
      </c>
      <c r="DG136" s="7">
        <v>6.0299999999999999E-2</v>
      </c>
      <c r="DH136" s="7">
        <v>6.2600000000000003E-2</v>
      </c>
      <c r="DI136" s="7"/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299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13">
        <v>5.4800000000000001E-2</v>
      </c>
      <c r="DG137" s="22">
        <v>4.4400000000000002E-2</v>
      </c>
      <c r="DH137" s="22">
        <v>5.2400000000000002E-2</v>
      </c>
      <c r="DI137" s="22"/>
      <c r="DJ137" s="22"/>
      <c r="DK137" s="22"/>
      <c r="DL137" s="22"/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07">
        <v>1.7600000000000001E-2</v>
      </c>
      <c r="DG138" s="41">
        <v>2.1299999999999999E-2</v>
      </c>
      <c r="DH138" s="41">
        <v>2.4899999999999999E-2</v>
      </c>
      <c r="DI138" s="41"/>
      <c r="DJ138" s="41"/>
      <c r="DK138" s="41"/>
      <c r="DL138" s="41"/>
      <c r="DM138" s="41"/>
      <c r="DN138" s="41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10">
        <v>1.5599999999999999E-2</v>
      </c>
      <c r="DG139" s="16">
        <v>1.4999999999999999E-2</v>
      </c>
      <c r="DH139" s="16">
        <v>1.29E-2</v>
      </c>
      <c r="DI139" s="16"/>
      <c r="DJ139" s="16"/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12">
        <v>4.5999999999999999E-3</v>
      </c>
      <c r="DG140" s="35">
        <v>6.4999999999999997E-3</v>
      </c>
      <c r="DH140" s="93">
        <v>5.0000000000000001E-4</v>
      </c>
      <c r="DI140" s="93"/>
      <c r="DJ140" s="93"/>
      <c r="DK140" s="93"/>
      <c r="DL140" s="93"/>
      <c r="DM140" s="93"/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09">
        <v>-3.5000000000000001E-3</v>
      </c>
      <c r="DG141" s="93">
        <v>4.0000000000000002E-4</v>
      </c>
      <c r="DH141" s="35">
        <v>-5.4000000000000003E-3</v>
      </c>
      <c r="DI141" s="35"/>
      <c r="DJ141" s="35"/>
      <c r="DK141" s="35"/>
      <c r="DL141" s="35"/>
      <c r="DM141" s="35"/>
      <c r="DN141" s="35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11">
        <v>-4.6199999999999998E-2</v>
      </c>
      <c r="DG142" s="31">
        <v>-5.11E-2</v>
      </c>
      <c r="DH142" s="31">
        <v>-4.6300000000000001E-2</v>
      </c>
      <c r="DI142" s="31"/>
      <c r="DJ142" s="31"/>
      <c r="DK142" s="31"/>
      <c r="DL142" s="31"/>
      <c r="DM142" s="31"/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06">
        <v>-0.1038</v>
      </c>
      <c r="DG143" s="48">
        <v>-9.6799999999999997E-2</v>
      </c>
      <c r="DH143" s="48">
        <v>-0.1016</v>
      </c>
      <c r="DI143" s="48"/>
      <c r="DJ143" s="48"/>
      <c r="DK143" s="48"/>
      <c r="DL143" s="48"/>
      <c r="DM143" s="48"/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11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41">
        <v>1.8499999999999999E-2</v>
      </c>
      <c r="DG145" s="203">
        <v>7.0000000000000001E-3</v>
      </c>
      <c r="DH145" s="211">
        <v>8.0000000000000002E-3</v>
      </c>
      <c r="DI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7">
        <v>-1.6799999999999999E-2</v>
      </c>
      <c r="DG146" s="210">
        <v>-1.04E-2</v>
      </c>
      <c r="DH146" s="223">
        <v>-1.1900000000000001E-2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H147" s="205">
        <v>2.58E-2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t="s">
        <v>62</v>
      </c>
      <c r="DG148" t="s">
        <v>62</v>
      </c>
      <c r="DH148" s="223">
        <v>-2.6800000000000001E-2</v>
      </c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58">
        <v>110.89</v>
      </c>
      <c r="DG149" s="258">
        <v>110.75</v>
      </c>
      <c r="DH149" s="258">
        <v>110.85</v>
      </c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20" t="s">
        <v>39</v>
      </c>
      <c r="DG150" s="120" t="s">
        <v>39</v>
      </c>
      <c r="DH150" s="120" t="s">
        <v>39</v>
      </c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2">SUM(BS136, -BS143)</f>
        <v>3.2199999999999999E-2</v>
      </c>
      <c r="BT151" s="121">
        <f t="shared" si="372"/>
        <v>4.6799999999999994E-2</v>
      </c>
      <c r="BU151" s="180">
        <f t="shared" si="372"/>
        <v>6.4299999999999996E-2</v>
      </c>
      <c r="BV151" s="147">
        <f t="shared" si="372"/>
        <v>8.9200000000000002E-2</v>
      </c>
      <c r="BW151" s="121">
        <f t="shared" si="372"/>
        <v>8.8700000000000001E-2</v>
      </c>
      <c r="BX151" s="180">
        <f t="shared" si="372"/>
        <v>8.77E-2</v>
      </c>
      <c r="BY151" s="225">
        <f t="shared" si="372"/>
        <v>8.2400000000000001E-2</v>
      </c>
      <c r="BZ151" s="15">
        <f t="shared" si="372"/>
        <v>9.1600000000000001E-2</v>
      </c>
      <c r="CA151" s="152">
        <f t="shared" si="372"/>
        <v>9.0400000000000008E-2</v>
      </c>
      <c r="CB151" s="147">
        <f t="shared" si="372"/>
        <v>0.15129999999999999</v>
      </c>
      <c r="CC151" s="121">
        <f t="shared" si="372"/>
        <v>0.15250000000000002</v>
      </c>
      <c r="CD151" s="180">
        <f t="shared" si="372"/>
        <v>0.184</v>
      </c>
      <c r="CE151" s="147">
        <f t="shared" si="372"/>
        <v>0.1986</v>
      </c>
      <c r="CF151" s="121">
        <f t="shared" si="372"/>
        <v>0.18729999999999999</v>
      </c>
      <c r="CG151" s="180">
        <f t="shared" si="372"/>
        <v>0.19839999999999999</v>
      </c>
      <c r="CH151" s="147">
        <f t="shared" si="372"/>
        <v>0.20330000000000001</v>
      </c>
      <c r="CI151" s="121">
        <f t="shared" si="372"/>
        <v>0.2079</v>
      </c>
      <c r="CJ151" s="180">
        <f t="shared" si="372"/>
        <v>0.20080000000000001</v>
      </c>
      <c r="CK151" s="147">
        <f t="shared" si="372"/>
        <v>0.1918</v>
      </c>
      <c r="CL151" s="121">
        <f t="shared" ref="CL151:CM151" si="373">SUM(CL136, -CL143)</f>
        <v>0.21650000000000003</v>
      </c>
      <c r="CM151" s="180">
        <f t="shared" si="373"/>
        <v>0.22700000000000001</v>
      </c>
      <c r="CN151" s="147">
        <f t="shared" ref="CN151:CW151" si="374">SUM(CN136, -CN143)</f>
        <v>0.214</v>
      </c>
      <c r="CO151" s="121">
        <f t="shared" si="374"/>
        <v>0.21229999999999999</v>
      </c>
      <c r="CP151" s="180">
        <f t="shared" si="374"/>
        <v>0.2079</v>
      </c>
      <c r="CQ151" s="147">
        <f t="shared" si="374"/>
        <v>0.1575</v>
      </c>
      <c r="CR151" s="121">
        <f t="shared" si="374"/>
        <v>0.1694</v>
      </c>
      <c r="CS151" s="180">
        <f t="shared" si="374"/>
        <v>0.1953</v>
      </c>
      <c r="CT151" s="145">
        <f t="shared" si="374"/>
        <v>0.17520000000000002</v>
      </c>
      <c r="CU151" s="121">
        <f t="shared" si="374"/>
        <v>0.1759</v>
      </c>
      <c r="CV151" s="180">
        <f t="shared" si="374"/>
        <v>0.1782</v>
      </c>
      <c r="CW151" s="147">
        <f t="shared" si="374"/>
        <v>0.19940000000000002</v>
      </c>
      <c r="CX151" s="121">
        <f t="shared" ref="CX151:CY151" si="375">SUM(CX136, -CX143)</f>
        <v>0.1694</v>
      </c>
      <c r="CY151" s="180">
        <f t="shared" ref="CY151:CZ151" si="376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17">
        <f>SUM(DF136, -DF143)</f>
        <v>0.16470000000000001</v>
      </c>
      <c r="DG151" s="117">
        <f>SUM(DG136, -DG143)</f>
        <v>0.15709999999999999</v>
      </c>
      <c r="DH151" s="117">
        <f>SUM(DH136, -DH143)</f>
        <v>0.16420000000000001</v>
      </c>
      <c r="DI151" s="6">
        <f>SUM(DI136, -DI142,)</f>
        <v>0</v>
      </c>
      <c r="DJ151" s="6">
        <f>SUM(DJ136, -DJ142,)</f>
        <v>0</v>
      </c>
      <c r="DK151" s="6">
        <f>SUM(DK136, -DK142)</f>
        <v>0</v>
      </c>
      <c r="DL151" s="6">
        <f>SUM(DL136, -DL142)</f>
        <v>0</v>
      </c>
      <c r="DM151" s="6">
        <f>SUM(DM136, -DM142)</f>
        <v>0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8">SUM(GU136, -GU143)</f>
        <v>0</v>
      </c>
      <c r="GV151" s="6">
        <f t="shared" si="378"/>
        <v>0</v>
      </c>
      <c r="GW151" s="6">
        <f t="shared" si="378"/>
        <v>0</v>
      </c>
      <c r="GX151" s="6">
        <f t="shared" si="378"/>
        <v>0</v>
      </c>
      <c r="GY151" s="6">
        <f t="shared" si="378"/>
        <v>0</v>
      </c>
      <c r="GZ151" s="6">
        <f t="shared" si="378"/>
        <v>0</v>
      </c>
      <c r="HA151" s="6">
        <f t="shared" si="378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89" t="s">
        <v>52</v>
      </c>
      <c r="DG152" s="189" t="s">
        <v>52</v>
      </c>
      <c r="DH152" s="189" t="s">
        <v>52</v>
      </c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9">SUM(BS137, -BS143)</f>
        <v>3.0700000000000002E-2</v>
      </c>
      <c r="BT153" s="121">
        <f t="shared" si="379"/>
        <v>0.04</v>
      </c>
      <c r="BU153" s="274">
        <f t="shared" si="379"/>
        <v>5.1200000000000002E-2</v>
      </c>
      <c r="BV153" s="145">
        <f t="shared" si="379"/>
        <v>7.3599999999999999E-2</v>
      </c>
      <c r="BW153" s="117">
        <f t="shared" si="379"/>
        <v>7.8399999999999997E-2</v>
      </c>
      <c r="BX153" s="177">
        <f t="shared" si="379"/>
        <v>7.8899999999999998E-2</v>
      </c>
      <c r="BY153" s="227">
        <f t="shared" si="379"/>
        <v>7.8299999999999995E-2</v>
      </c>
      <c r="BZ153" s="94">
        <f t="shared" si="379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0">SUM(CD136, -CD142)</f>
        <v>0.16889999999999999</v>
      </c>
      <c r="CE153" s="147">
        <f t="shared" si="380"/>
        <v>0.192</v>
      </c>
      <c r="CF153" s="121">
        <f t="shared" si="380"/>
        <v>0.17859999999999998</v>
      </c>
      <c r="CG153" s="180">
        <f t="shared" si="380"/>
        <v>0.18529999999999999</v>
      </c>
      <c r="CH153" s="147">
        <f t="shared" si="380"/>
        <v>0.18770000000000001</v>
      </c>
      <c r="CI153" s="121">
        <f t="shared" si="380"/>
        <v>0.20629999999999998</v>
      </c>
      <c r="CJ153" s="180">
        <f t="shared" si="380"/>
        <v>0.2006</v>
      </c>
      <c r="CK153" s="147">
        <f t="shared" si="380"/>
        <v>0.18179999999999999</v>
      </c>
      <c r="CL153" s="121">
        <f t="shared" ref="CL153:CM153" si="381">SUM(CL136, -CL142)</f>
        <v>0.20540000000000003</v>
      </c>
      <c r="CM153" s="180">
        <f t="shared" si="381"/>
        <v>0.21290000000000001</v>
      </c>
      <c r="CN153" s="147">
        <f t="shared" ref="CN153:CW153" si="382">SUM(CN136, -CN142)</f>
        <v>0.20479999999999998</v>
      </c>
      <c r="CO153" s="121">
        <f t="shared" si="382"/>
        <v>0.1968</v>
      </c>
      <c r="CP153" s="180">
        <f t="shared" si="382"/>
        <v>0.1893</v>
      </c>
      <c r="CQ153" s="145">
        <f t="shared" si="382"/>
        <v>0.1474</v>
      </c>
      <c r="CR153" s="117">
        <f t="shared" si="382"/>
        <v>0.15039999999999998</v>
      </c>
      <c r="CS153" s="177">
        <f t="shared" si="382"/>
        <v>0.1711</v>
      </c>
      <c r="CT153" s="147">
        <f t="shared" si="382"/>
        <v>0.15210000000000001</v>
      </c>
      <c r="CU153" s="117">
        <f t="shared" si="382"/>
        <v>0.1754</v>
      </c>
      <c r="CV153" s="180">
        <f t="shared" si="382"/>
        <v>0.16689999999999999</v>
      </c>
      <c r="CW153" s="147">
        <f t="shared" si="382"/>
        <v>0.1678</v>
      </c>
      <c r="CX153" s="121">
        <f t="shared" ref="CX153:CY153" si="383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16">
        <f>SUM(DF137, -DF143)</f>
        <v>0.15860000000000002</v>
      </c>
      <c r="DG153" s="116">
        <f>SUM(DG137, -DG143)</f>
        <v>0.14119999999999999</v>
      </c>
      <c r="DH153" s="116">
        <f>SUM(DH137, -DH143)</f>
        <v>0.154</v>
      </c>
      <c r="DI153" s="6">
        <f>SUM(DI136, -DI143)</f>
        <v>0</v>
      </c>
      <c r="DJ153" s="6">
        <f>SUM(DJ136, -DJ143)</f>
        <v>0</v>
      </c>
      <c r="DK153" s="6">
        <f>SUM(DK136, -DK143)</f>
        <v>0</v>
      </c>
      <c r="DL153" s="6">
        <f>SUM(DL136, -DL143,)</f>
        <v>0</v>
      </c>
      <c r="DM153" s="6">
        <f>SUM(DM141, -DM142)</f>
        <v>0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18" t="s">
        <v>70</v>
      </c>
      <c r="DG154" s="118" t="s">
        <v>70</v>
      </c>
      <c r="DH154" s="118" t="s">
        <v>70</v>
      </c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86">SUM(CR136, -CR141)</f>
        <v>0.11309999999999999</v>
      </c>
      <c r="CS155" s="180">
        <f t="shared" si="386"/>
        <v>0.1384</v>
      </c>
      <c r="CT155" s="147">
        <f t="shared" si="386"/>
        <v>0.1246</v>
      </c>
      <c r="CU155" s="121">
        <f t="shared" si="386"/>
        <v>0.1623</v>
      </c>
      <c r="CV155" s="177">
        <f t="shared" si="386"/>
        <v>0.13750000000000001</v>
      </c>
      <c r="CW155" s="145">
        <f t="shared" si="386"/>
        <v>0.1278</v>
      </c>
      <c r="CX155" s="117">
        <f t="shared" ref="CX155:CY155" si="387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21">
        <f>SUM(DF138, -DF143)</f>
        <v>0.12140000000000001</v>
      </c>
      <c r="DG155" s="121">
        <f>SUM(DG138, -DG143)</f>
        <v>0.1181</v>
      </c>
      <c r="DH155" s="121">
        <f>SUM(DH138, -DH143)</f>
        <v>0.1265</v>
      </c>
      <c r="DI155" s="6">
        <f>SUM(DI136, -DI137)</f>
        <v>0</v>
      </c>
      <c r="DJ155" s="6">
        <f>SUM(DJ141, -DJ142)</f>
        <v>0</v>
      </c>
      <c r="DK155" s="6">
        <f>SUM(DK141, -DK142)</f>
        <v>0</v>
      </c>
      <c r="DL155" s="6">
        <f>SUM(DL141, -DL142)</f>
        <v>0</v>
      </c>
      <c r="DM155" s="6">
        <f>SUM(DM136, -DM143)</f>
        <v>0</v>
      </c>
      <c r="DN155" s="6">
        <f>SUM(DN141,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23" t="s">
        <v>46</v>
      </c>
      <c r="DG156" s="123" t="s">
        <v>46</v>
      </c>
      <c r="DH156" s="123" t="s">
        <v>46</v>
      </c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8">
        <f>SUM(DF139, -DF143)</f>
        <v>0.11940000000000001</v>
      </c>
      <c r="DG157" s="248">
        <f>SUM(DG139, -DG143)</f>
        <v>0.1118</v>
      </c>
      <c r="DH157" s="248">
        <f>SUM(DH139, -DH143)</f>
        <v>0.11449999999999999</v>
      </c>
      <c r="DI157" s="6">
        <f>SUM(DI143, -DI153,)</f>
        <v>0</v>
      </c>
      <c r="DJ157" s="6">
        <f>SUM(DJ143, -DJ153,)</f>
        <v>0</v>
      </c>
      <c r="DK157" s="6">
        <f>SUM(DK143, -DK153)</f>
        <v>0</v>
      </c>
      <c r="DL157" s="6">
        <f>SUM(DL143, -DL153)</f>
        <v>0</v>
      </c>
      <c r="DM157" s="6">
        <f>SUM(DM143, -DM153)</f>
        <v>0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169" t="s">
        <v>67</v>
      </c>
      <c r="DG158" s="120" t="s">
        <v>40</v>
      </c>
      <c r="DH158" s="120" t="s">
        <v>40</v>
      </c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209">
        <f>SUM(DF140, -DF143)</f>
        <v>0.1084</v>
      </c>
      <c r="DG159" s="121">
        <f>SUM(DG136, -DG142)</f>
        <v>0.1114</v>
      </c>
      <c r="DH159" s="121">
        <f>SUM(DH136, -DH142)</f>
        <v>0.1089</v>
      </c>
      <c r="DI159" s="6">
        <f>SUM(DI143, -DI152)</f>
        <v>0</v>
      </c>
      <c r="DJ159" s="6">
        <f>SUM(DJ143, -DJ152)</f>
        <v>0</v>
      </c>
      <c r="DK159" s="6">
        <f>SUM(DK143, -DK152)</f>
        <v>0</v>
      </c>
      <c r="DL159" s="6">
        <f>SUM(DL143, -DL152,)</f>
        <v>0</v>
      </c>
      <c r="DM159" s="6">
        <f>SUM(DM142, -DM153)</f>
        <v>0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20" t="s">
        <v>40</v>
      </c>
      <c r="DG160" s="169" t="s">
        <v>67</v>
      </c>
      <c r="DH160" s="122" t="s">
        <v>57</v>
      </c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21">
        <f>SUM(DF136, -DF142)</f>
        <v>0.1071</v>
      </c>
      <c r="DG161" s="209">
        <f>SUM(DG140, -DG143)</f>
        <v>0.1033</v>
      </c>
      <c r="DH161" s="117">
        <f>SUM(DH140, -DH143)</f>
        <v>0.1021</v>
      </c>
      <c r="DI161" s="6">
        <f>SUM(DI143, -DI151)</f>
        <v>0</v>
      </c>
      <c r="DJ161" s="6">
        <f>SUM(DJ142, -DJ153)</f>
        <v>0</v>
      </c>
      <c r="DK161" s="6">
        <f>SUM(DK142, -DK153)</f>
        <v>0</v>
      </c>
      <c r="DL161" s="6">
        <f>SUM(DL142, -DL153)</f>
        <v>0</v>
      </c>
      <c r="DM161" s="6">
        <f>SUM(DM143, -DM152)</f>
        <v>0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89" t="s">
        <v>53</v>
      </c>
      <c r="DG162" s="122" t="s">
        <v>57</v>
      </c>
      <c r="DH162" s="189" t="s">
        <v>53</v>
      </c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17">
        <f>SUM(DF137, -DF142)</f>
        <v>0.10100000000000001</v>
      </c>
      <c r="DG163" s="117">
        <f>SUM(DG141, -DG143)</f>
        <v>9.7199999999999995E-2</v>
      </c>
      <c r="DH163" s="117">
        <f>SUM(DH137, -DH142)</f>
        <v>9.870000000000001E-2</v>
      </c>
      <c r="DI163" s="6">
        <f>SUM(DI152, -DI159,)</f>
        <v>0</v>
      </c>
      <c r="DJ163" s="6">
        <f>SUM(DJ152, -DJ159,)</f>
        <v>0</v>
      </c>
      <c r="DK163" s="6">
        <f t="shared" ref="DK163:DN163" si="390">SUM(DK152, -DK159)</f>
        <v>0</v>
      </c>
      <c r="DL163" s="6">
        <f t="shared" si="390"/>
        <v>0</v>
      </c>
      <c r="DM163" s="6">
        <f t="shared" si="390"/>
        <v>0</v>
      </c>
      <c r="DN163" s="6">
        <f t="shared" si="390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22" t="s">
        <v>57</v>
      </c>
      <c r="DG164" s="189" t="s">
        <v>53</v>
      </c>
      <c r="DH164" s="169" t="s">
        <v>67</v>
      </c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17">
        <f>SUM(DF141, -DF143)</f>
        <v>0.1003</v>
      </c>
      <c r="DG165" s="117">
        <f>SUM(DG137, -DG142)</f>
        <v>9.5500000000000002E-2</v>
      </c>
      <c r="DH165" s="209">
        <f>SUM(DH141, -DH143)</f>
        <v>9.6199999999999994E-2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20" t="s">
        <v>38</v>
      </c>
      <c r="DG166" s="118" t="s">
        <v>65</v>
      </c>
      <c r="DH166" s="118" t="s">
        <v>65</v>
      </c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19">
        <f>SUM(DF136, -DF141)</f>
        <v>6.4399999999999999E-2</v>
      </c>
      <c r="DG167" s="121">
        <f>SUM(DG138, -DG142)</f>
        <v>7.2399999999999992E-2</v>
      </c>
      <c r="DH167" s="121">
        <f>SUM(DH138, -DH142)</f>
        <v>7.1199999999999999E-2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18" t="s">
        <v>65</v>
      </c>
      <c r="DG168" s="123" t="s">
        <v>47</v>
      </c>
      <c r="DH168" s="120" t="s">
        <v>41</v>
      </c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21">
        <f>SUM(DF138, -DF142)</f>
        <v>6.3799999999999996E-2</v>
      </c>
      <c r="DG169" s="121">
        <f>SUM(DG139, -DG142)</f>
        <v>6.6099999999999992E-2</v>
      </c>
      <c r="DH169" s="121">
        <f>SUM(DH136, -DH141)</f>
        <v>6.8000000000000005E-2</v>
      </c>
      <c r="DI169" s="6">
        <f>SUM(DI158, -DI165,)</f>
        <v>0</v>
      </c>
      <c r="DJ169" s="6">
        <f>SUM(DJ158, -DJ165,)</f>
        <v>0</v>
      </c>
      <c r="DK169" s="6">
        <f t="shared" ref="DK169:DN169" si="405">SUM(DK158, -DK165)</f>
        <v>0</v>
      </c>
      <c r="DL169" s="6">
        <f t="shared" si="405"/>
        <v>0</v>
      </c>
      <c r="DM169" s="6">
        <f t="shared" si="405"/>
        <v>0</v>
      </c>
      <c r="DN169" s="6">
        <f t="shared" si="405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6">SUM(DQ158, -DQ165)</f>
        <v>0</v>
      </c>
      <c r="DR169" s="6">
        <f t="shared" si="406"/>
        <v>0</v>
      </c>
      <c r="DS169" s="6">
        <f t="shared" si="406"/>
        <v>0</v>
      </c>
      <c r="DT169" s="6">
        <f t="shared" si="40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7">SUM(DW158, -DW165)</f>
        <v>0</v>
      </c>
      <c r="DX169" s="6">
        <f t="shared" si="407"/>
        <v>0</v>
      </c>
      <c r="DY169" s="6">
        <f t="shared" si="407"/>
        <v>0</v>
      </c>
      <c r="DZ169" s="6">
        <f t="shared" si="40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08">SUM(EC158, -EC165)</f>
        <v>0</v>
      </c>
      <c r="ED169" s="6">
        <f t="shared" si="408"/>
        <v>0</v>
      </c>
      <c r="EE169" s="6">
        <f t="shared" si="408"/>
        <v>0</v>
      </c>
      <c r="EF169" s="6">
        <f t="shared" si="408"/>
        <v>0</v>
      </c>
      <c r="EG169" s="6">
        <f t="shared" si="408"/>
        <v>0</v>
      </c>
      <c r="EH169" s="6">
        <f t="shared" si="408"/>
        <v>0</v>
      </c>
      <c r="EI169" s="6">
        <f t="shared" si="40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9">SUM(EM158, -EM165)</f>
        <v>0</v>
      </c>
      <c r="EN169" s="6">
        <f t="shared" si="409"/>
        <v>0</v>
      </c>
      <c r="EO169" s="6">
        <f t="shared" si="409"/>
        <v>0</v>
      </c>
      <c r="EP169" s="6">
        <f t="shared" si="40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0">SUM(ES158, -ES165)</f>
        <v>0</v>
      </c>
      <c r="ET169" s="6">
        <f t="shared" si="410"/>
        <v>0</v>
      </c>
      <c r="EU169" s="6">
        <f t="shared" si="410"/>
        <v>0</v>
      </c>
      <c r="EV169" s="6">
        <f t="shared" si="41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1">SUM(EY158, -EY165)</f>
        <v>0</v>
      </c>
      <c r="EZ169" s="6">
        <f t="shared" si="411"/>
        <v>0</v>
      </c>
      <c r="FA169" s="6">
        <f t="shared" si="411"/>
        <v>0</v>
      </c>
      <c r="FB169" s="6">
        <f t="shared" si="41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2">SUM(FE158, -FE165)</f>
        <v>0</v>
      </c>
      <c r="FF169" s="6">
        <f t="shared" si="412"/>
        <v>0</v>
      </c>
      <c r="FG169" s="6">
        <f t="shared" si="412"/>
        <v>0</v>
      </c>
      <c r="FH169" s="6">
        <f t="shared" si="41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3">SUM(FK158, -FK165)</f>
        <v>0</v>
      </c>
      <c r="FL169" s="6">
        <f t="shared" si="413"/>
        <v>0</v>
      </c>
      <c r="FM169" s="6">
        <f t="shared" si="413"/>
        <v>0</v>
      </c>
      <c r="FN169" s="6">
        <f t="shared" si="41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4">SUM(FQ158, -FQ165)</f>
        <v>0</v>
      </c>
      <c r="FR169" s="6">
        <f t="shared" si="414"/>
        <v>0</v>
      </c>
      <c r="FS169" s="6">
        <f t="shared" si="414"/>
        <v>0</v>
      </c>
      <c r="FT169" s="6">
        <f t="shared" si="41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5">SUM(FW158, -FW165)</f>
        <v>0</v>
      </c>
      <c r="FX169" s="6">
        <f t="shared" si="415"/>
        <v>0</v>
      </c>
      <c r="FY169" s="6">
        <f t="shared" si="415"/>
        <v>0</v>
      </c>
      <c r="FZ169" s="6">
        <f t="shared" si="41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6">SUM(GC158, -GC165)</f>
        <v>0</v>
      </c>
      <c r="GD169" s="6">
        <f t="shared" si="416"/>
        <v>0</v>
      </c>
      <c r="GE169" s="6">
        <f t="shared" si="416"/>
        <v>0</v>
      </c>
      <c r="GF169" s="6">
        <f t="shared" si="41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7">SUM(GI158, -GI165)</f>
        <v>0</v>
      </c>
      <c r="GJ169" s="6">
        <f t="shared" si="417"/>
        <v>0</v>
      </c>
      <c r="GK169" s="6">
        <f t="shared" si="417"/>
        <v>0</v>
      </c>
      <c r="GL169" s="6">
        <f t="shared" si="41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18">SUM(GO158, -GO165)</f>
        <v>0</v>
      </c>
      <c r="GP169" s="6">
        <f t="shared" si="418"/>
        <v>0</v>
      </c>
      <c r="GQ169" s="6">
        <f t="shared" si="418"/>
        <v>0</v>
      </c>
      <c r="GR169" s="6">
        <f t="shared" si="41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9">SUM(GU158, -GU165)</f>
        <v>0</v>
      </c>
      <c r="GV169" s="6">
        <f t="shared" si="419"/>
        <v>0</v>
      </c>
      <c r="GW169" s="6">
        <f t="shared" si="419"/>
        <v>0</v>
      </c>
      <c r="GX169" s="6">
        <f t="shared" si="419"/>
        <v>0</v>
      </c>
      <c r="GY169" s="6">
        <f t="shared" si="419"/>
        <v>0</v>
      </c>
      <c r="GZ169" s="6">
        <f t="shared" si="419"/>
        <v>0</v>
      </c>
      <c r="HA169" s="6">
        <f t="shared" si="41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23" t="s">
        <v>47</v>
      </c>
      <c r="DG170" s="120" t="s">
        <v>38</v>
      </c>
      <c r="DH170" s="120" t="s">
        <v>38</v>
      </c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21">
        <f>SUM(DF139, -DF142)</f>
        <v>6.1799999999999994E-2</v>
      </c>
      <c r="DG171" s="119">
        <f>SUM(DG136, -DG141)</f>
        <v>5.9900000000000002E-2</v>
      </c>
      <c r="DH171" s="119">
        <f>SUM(DH136, -DH140)</f>
        <v>6.2100000000000002E-2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89" t="s">
        <v>51</v>
      </c>
      <c r="DG172" s="169" t="s">
        <v>64</v>
      </c>
      <c r="DH172" s="123" t="s">
        <v>47</v>
      </c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21">
        <f>SUM(DF137, -DF141)</f>
        <v>5.8300000000000005E-2</v>
      </c>
      <c r="DG173" s="121">
        <f>SUM(DG140, -DG142)</f>
        <v>5.7599999999999998E-2</v>
      </c>
      <c r="DH173" s="121">
        <f>SUM(DH139, -DH142)</f>
        <v>5.9200000000000003E-2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24" t="s">
        <v>63</v>
      </c>
      <c r="DG174" s="120" t="s">
        <v>41</v>
      </c>
      <c r="DH174" s="261" t="s">
        <v>54</v>
      </c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17">
        <f>SUM(DF142, -DF143)</f>
        <v>5.7600000000000005E-2</v>
      </c>
      <c r="DG175" s="121">
        <f>SUM(DG136, -DG140)</f>
        <v>5.3800000000000001E-2</v>
      </c>
      <c r="DH175" s="119">
        <f>SUM(DH137, -DH141)</f>
        <v>5.7800000000000004E-2</v>
      </c>
      <c r="DI175" s="6">
        <f>SUM(DI164, -DI171,)</f>
        <v>0</v>
      </c>
      <c r="DJ175" s="6">
        <f>SUM(DJ164, -DJ171,)</f>
        <v>0</v>
      </c>
      <c r="DK175" s="6">
        <f t="shared" ref="DK175:DN175" si="420">SUM(DK164, -DK171)</f>
        <v>0</v>
      </c>
      <c r="DL175" s="6">
        <f t="shared" si="420"/>
        <v>0</v>
      </c>
      <c r="DM175" s="6">
        <f t="shared" si="420"/>
        <v>0</v>
      </c>
      <c r="DN175" s="6">
        <f t="shared" si="42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1">SUM(DQ164, -DQ171)</f>
        <v>0</v>
      </c>
      <c r="DR175" s="6">
        <f t="shared" si="421"/>
        <v>0</v>
      </c>
      <c r="DS175" s="6">
        <f t="shared" si="421"/>
        <v>0</v>
      </c>
      <c r="DT175" s="6">
        <f t="shared" si="42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2">SUM(DW164, -DW171)</f>
        <v>0</v>
      </c>
      <c r="DX175" s="6">
        <f t="shared" si="422"/>
        <v>0</v>
      </c>
      <c r="DY175" s="6">
        <f t="shared" si="422"/>
        <v>0</v>
      </c>
      <c r="DZ175" s="6">
        <f t="shared" si="42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3">SUM(EC164, -EC171)</f>
        <v>0</v>
      </c>
      <c r="ED175" s="6">
        <f t="shared" si="423"/>
        <v>0</v>
      </c>
      <c r="EE175" s="6">
        <f t="shared" si="423"/>
        <v>0</v>
      </c>
      <c r="EF175" s="6">
        <f t="shared" si="423"/>
        <v>0</v>
      </c>
      <c r="EG175" s="6">
        <f t="shared" si="423"/>
        <v>0</v>
      </c>
      <c r="EH175" s="6">
        <f t="shared" si="423"/>
        <v>0</v>
      </c>
      <c r="EI175" s="6">
        <f t="shared" si="42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4">SUM(EM164, -EM171)</f>
        <v>0</v>
      </c>
      <c r="EN175" s="6">
        <f t="shared" si="424"/>
        <v>0</v>
      </c>
      <c r="EO175" s="6">
        <f t="shared" si="424"/>
        <v>0</v>
      </c>
      <c r="EP175" s="6">
        <f t="shared" si="42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5">SUM(ES164, -ES171)</f>
        <v>0</v>
      </c>
      <c r="ET175" s="6">
        <f t="shared" si="425"/>
        <v>0</v>
      </c>
      <c r="EU175" s="6">
        <f t="shared" si="425"/>
        <v>0</v>
      </c>
      <c r="EV175" s="6">
        <f t="shared" si="42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6">SUM(EY164, -EY171)</f>
        <v>0</v>
      </c>
      <c r="EZ175" s="6">
        <f t="shared" si="426"/>
        <v>0</v>
      </c>
      <c r="FA175" s="6">
        <f t="shared" si="426"/>
        <v>0</v>
      </c>
      <c r="FB175" s="6">
        <f t="shared" si="42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7">SUM(FE164, -FE171)</f>
        <v>0</v>
      </c>
      <c r="FF175" s="6">
        <f t="shared" si="427"/>
        <v>0</v>
      </c>
      <c r="FG175" s="6">
        <f t="shared" si="427"/>
        <v>0</v>
      </c>
      <c r="FH175" s="6">
        <f t="shared" si="42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8">SUM(FK164, -FK171)</f>
        <v>0</v>
      </c>
      <c r="FL175" s="6">
        <f t="shared" si="428"/>
        <v>0</v>
      </c>
      <c r="FM175" s="6">
        <f t="shared" si="428"/>
        <v>0</v>
      </c>
      <c r="FN175" s="6">
        <f t="shared" si="42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9">SUM(FQ164, -FQ171)</f>
        <v>0</v>
      </c>
      <c r="FR175" s="6">
        <f t="shared" si="429"/>
        <v>0</v>
      </c>
      <c r="FS175" s="6">
        <f t="shared" si="429"/>
        <v>0</v>
      </c>
      <c r="FT175" s="6">
        <f t="shared" si="42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0">SUM(FW164, -FW171)</f>
        <v>0</v>
      </c>
      <c r="FX175" s="6">
        <f t="shared" si="430"/>
        <v>0</v>
      </c>
      <c r="FY175" s="6">
        <f t="shared" si="430"/>
        <v>0</v>
      </c>
      <c r="FZ175" s="6">
        <f t="shared" si="43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1">SUM(GC164, -GC171)</f>
        <v>0</v>
      </c>
      <c r="GD175" s="6">
        <f t="shared" si="431"/>
        <v>0</v>
      </c>
      <c r="GE175" s="6">
        <f t="shared" si="431"/>
        <v>0</v>
      </c>
      <c r="GF175" s="6">
        <f t="shared" si="43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2">SUM(GI164, -GI171)</f>
        <v>0</v>
      </c>
      <c r="GJ175" s="6">
        <f t="shared" si="432"/>
        <v>0</v>
      </c>
      <c r="GK175" s="6">
        <f t="shared" si="432"/>
        <v>0</v>
      </c>
      <c r="GL175" s="6">
        <f t="shared" si="43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3">SUM(GO164, -GO171)</f>
        <v>0</v>
      </c>
      <c r="GP175" s="6">
        <f t="shared" si="433"/>
        <v>0</v>
      </c>
      <c r="GQ175" s="6">
        <f t="shared" si="433"/>
        <v>0</v>
      </c>
      <c r="GR175" s="6">
        <f t="shared" si="43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4">SUM(GU164, -GU171)</f>
        <v>0</v>
      </c>
      <c r="GV175" s="6">
        <f t="shared" si="434"/>
        <v>0</v>
      </c>
      <c r="GW175" s="6">
        <f t="shared" si="434"/>
        <v>0</v>
      </c>
      <c r="GX175" s="6">
        <f t="shared" si="434"/>
        <v>0</v>
      </c>
      <c r="GY175" s="6">
        <f t="shared" si="434"/>
        <v>0</v>
      </c>
      <c r="GZ175" s="6">
        <f t="shared" si="434"/>
        <v>0</v>
      </c>
      <c r="HA175" s="6">
        <f t="shared" si="43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20" t="s">
        <v>41</v>
      </c>
      <c r="DG176" s="122" t="s">
        <v>84</v>
      </c>
      <c r="DH176" s="124" t="s">
        <v>63</v>
      </c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21">
        <f>SUM(DF136, -DF140)</f>
        <v>5.6300000000000003E-2</v>
      </c>
      <c r="DG177" s="117">
        <f>SUM(DG141, -DG142)</f>
        <v>5.1499999999999997E-2</v>
      </c>
      <c r="DH177" s="117">
        <f>SUM(DH142, -DH143)</f>
        <v>5.5299999999999995E-2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169" t="s">
        <v>64</v>
      </c>
      <c r="DG178" s="124" t="s">
        <v>63</v>
      </c>
      <c r="DH178" s="189" t="s">
        <v>51</v>
      </c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21">
        <f>SUM(DF140, -DF142)</f>
        <v>5.0799999999999998E-2</v>
      </c>
      <c r="DG179" s="117">
        <f>SUM(DG142, -DG143)</f>
        <v>4.5699999999999998E-2</v>
      </c>
      <c r="DH179" s="121">
        <f>SUM(DH137, -DH140)</f>
        <v>5.1900000000000002E-2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261" t="s">
        <v>54</v>
      </c>
      <c r="DG180" s="120" t="s">
        <v>36</v>
      </c>
      <c r="DH180" s="120" t="s">
        <v>36</v>
      </c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19">
        <f>SUM(DF137, -DF140)</f>
        <v>5.0200000000000002E-2</v>
      </c>
      <c r="DG181" s="117">
        <f>SUM(DG136, -DG139)</f>
        <v>4.53E-2</v>
      </c>
      <c r="DH181" s="117">
        <f>SUM(DH136, -DH139)</f>
        <v>4.9700000000000001E-2</v>
      </c>
      <c r="DI181" s="6">
        <f>SUM(DI170, -DI177,)</f>
        <v>0</v>
      </c>
      <c r="DJ181" s="6">
        <f>SUM(DJ170, -DJ177,)</f>
        <v>0</v>
      </c>
      <c r="DK181" s="6">
        <f t="shared" ref="DK181:DN181" si="435">SUM(DK170, -DK177)</f>
        <v>0</v>
      </c>
      <c r="DL181" s="6">
        <f t="shared" si="435"/>
        <v>0</v>
      </c>
      <c r="DM181" s="6">
        <f t="shared" si="435"/>
        <v>0</v>
      </c>
      <c r="DN181" s="6">
        <f t="shared" si="435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36">SUM(DQ170, -DQ177)</f>
        <v>0</v>
      </c>
      <c r="DR181" s="6">
        <f t="shared" si="436"/>
        <v>0</v>
      </c>
      <c r="DS181" s="6">
        <f t="shared" si="436"/>
        <v>0</v>
      </c>
      <c r="DT181" s="6">
        <f t="shared" si="43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37">SUM(DW170, -DW177)</f>
        <v>0</v>
      </c>
      <c r="DX181" s="6">
        <f t="shared" si="437"/>
        <v>0</v>
      </c>
      <c r="DY181" s="6">
        <f t="shared" si="437"/>
        <v>0</v>
      </c>
      <c r="DZ181" s="6">
        <f t="shared" si="43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38">SUM(EC170, -EC177)</f>
        <v>0</v>
      </c>
      <c r="ED181" s="6">
        <f t="shared" si="438"/>
        <v>0</v>
      </c>
      <c r="EE181" s="6">
        <f t="shared" si="438"/>
        <v>0</v>
      </c>
      <c r="EF181" s="6">
        <f t="shared" si="438"/>
        <v>0</v>
      </c>
      <c r="EG181" s="6">
        <f t="shared" si="438"/>
        <v>0</v>
      </c>
      <c r="EH181" s="6">
        <f t="shared" si="438"/>
        <v>0</v>
      </c>
      <c r="EI181" s="6">
        <f t="shared" si="43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39">SUM(EM170, -EM177)</f>
        <v>0</v>
      </c>
      <c r="EN181" s="6">
        <f t="shared" si="439"/>
        <v>0</v>
      </c>
      <c r="EO181" s="6">
        <f t="shared" si="439"/>
        <v>0</v>
      </c>
      <c r="EP181" s="6">
        <f t="shared" si="43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0">SUM(ES170, -ES177)</f>
        <v>0</v>
      </c>
      <c r="ET181" s="6">
        <f t="shared" si="440"/>
        <v>0</v>
      </c>
      <c r="EU181" s="6">
        <f t="shared" si="440"/>
        <v>0</v>
      </c>
      <c r="EV181" s="6">
        <f t="shared" si="44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1">SUM(EY170, -EY177)</f>
        <v>0</v>
      </c>
      <c r="EZ181" s="6">
        <f t="shared" si="441"/>
        <v>0</v>
      </c>
      <c r="FA181" s="6">
        <f t="shared" si="441"/>
        <v>0</v>
      </c>
      <c r="FB181" s="6">
        <f t="shared" si="44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2">SUM(FE170, -FE177)</f>
        <v>0</v>
      </c>
      <c r="FF181" s="6">
        <f t="shared" si="442"/>
        <v>0</v>
      </c>
      <c r="FG181" s="6">
        <f t="shared" si="442"/>
        <v>0</v>
      </c>
      <c r="FH181" s="6">
        <f t="shared" si="44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3">SUM(FK170, -FK177)</f>
        <v>0</v>
      </c>
      <c r="FL181" s="6">
        <f t="shared" si="443"/>
        <v>0</v>
      </c>
      <c r="FM181" s="6">
        <f t="shared" si="443"/>
        <v>0</v>
      </c>
      <c r="FN181" s="6">
        <f t="shared" si="44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4">SUM(FQ170, -FQ177)</f>
        <v>0</v>
      </c>
      <c r="FR181" s="6">
        <f t="shared" si="444"/>
        <v>0</v>
      </c>
      <c r="FS181" s="6">
        <f t="shared" si="444"/>
        <v>0</v>
      </c>
      <c r="FT181" s="6">
        <f t="shared" si="44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45">SUM(FW170, -FW177)</f>
        <v>0</v>
      </c>
      <c r="FX181" s="6">
        <f t="shared" si="445"/>
        <v>0</v>
      </c>
      <c r="FY181" s="6">
        <f t="shared" si="445"/>
        <v>0</v>
      </c>
      <c r="FZ181" s="6">
        <f t="shared" si="44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6">SUM(GC170, -GC177)</f>
        <v>0</v>
      </c>
      <c r="GD181" s="6">
        <f t="shared" si="446"/>
        <v>0</v>
      </c>
      <c r="GE181" s="6">
        <f t="shared" si="446"/>
        <v>0</v>
      </c>
      <c r="GF181" s="6">
        <f t="shared" si="44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7">SUM(GI170, -GI177)</f>
        <v>0</v>
      </c>
      <c r="GJ181" s="6">
        <f t="shared" si="447"/>
        <v>0</v>
      </c>
      <c r="GK181" s="6">
        <f t="shared" si="447"/>
        <v>0</v>
      </c>
      <c r="GL181" s="6">
        <f t="shared" si="44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8">SUM(GO170, -GO177)</f>
        <v>0</v>
      </c>
      <c r="GP181" s="6">
        <f t="shared" si="448"/>
        <v>0</v>
      </c>
      <c r="GQ181" s="6">
        <f t="shared" si="448"/>
        <v>0</v>
      </c>
      <c r="GR181" s="6">
        <f t="shared" si="44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9">SUM(GU170, -GU177)</f>
        <v>0</v>
      </c>
      <c r="GV181" s="6">
        <f t="shared" si="449"/>
        <v>0</v>
      </c>
      <c r="GW181" s="6">
        <f t="shared" si="449"/>
        <v>0</v>
      </c>
      <c r="GX181" s="6">
        <f t="shared" si="449"/>
        <v>0</v>
      </c>
      <c r="GY181" s="6">
        <f t="shared" si="449"/>
        <v>0</v>
      </c>
      <c r="GZ181" s="6">
        <f t="shared" si="449"/>
        <v>0</v>
      </c>
      <c r="HA181" s="6">
        <f t="shared" si="44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20" t="s">
        <v>36</v>
      </c>
      <c r="DG182" s="189" t="s">
        <v>51</v>
      </c>
      <c r="DH182" s="122" t="s">
        <v>84</v>
      </c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0">SUM(CD136, -CD137)</f>
        <v>5.4199999999999998E-2</v>
      </c>
      <c r="CE183" s="145">
        <f t="shared" si="450"/>
        <v>5.57E-2</v>
      </c>
      <c r="CF183" s="119">
        <f t="shared" si="450"/>
        <v>6.1299999999999993E-2</v>
      </c>
      <c r="CG183" s="179">
        <f t="shared" si="450"/>
        <v>6.88E-2</v>
      </c>
      <c r="CH183" s="149">
        <f t="shared" si="450"/>
        <v>6.6700000000000009E-2</v>
      </c>
      <c r="CI183" s="117">
        <f t="shared" si="450"/>
        <v>6.6099999999999992E-2</v>
      </c>
      <c r="CJ183" s="179">
        <f t="shared" si="450"/>
        <v>5.2999999999999999E-2</v>
      </c>
      <c r="CK183" s="149">
        <f t="shared" si="45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17">
        <f>SUM(DF136, -DF139)</f>
        <v>4.5300000000000007E-2</v>
      </c>
      <c r="DG183" s="121">
        <f>SUM(DG137, -DG141)</f>
        <v>4.4000000000000004E-2</v>
      </c>
      <c r="DH183" s="117">
        <f>SUM(DH140, -DH142)</f>
        <v>4.6800000000000001E-2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20" t="s">
        <v>42</v>
      </c>
      <c r="DG184" s="120" t="s">
        <v>42</v>
      </c>
      <c r="DH184" s="169" t="s">
        <v>64</v>
      </c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1">SUM(CC137, -CC141)</f>
        <v>3.7400000000000003E-2</v>
      </c>
      <c r="CD185" s="180">
        <f t="shared" si="451"/>
        <v>3.95E-2</v>
      </c>
      <c r="CE185" s="147">
        <f t="shared" si="451"/>
        <v>3.9199999999999999E-2</v>
      </c>
      <c r="CF185" s="121">
        <f t="shared" si="451"/>
        <v>5.1799999999999999E-2</v>
      </c>
      <c r="CG185" s="180">
        <f t="shared" si="451"/>
        <v>4.3900000000000002E-2</v>
      </c>
      <c r="CH185" s="147">
        <f t="shared" si="451"/>
        <v>5.2000000000000005E-2</v>
      </c>
      <c r="CI185" s="121">
        <f t="shared" si="451"/>
        <v>4.9000000000000002E-2</v>
      </c>
      <c r="CJ185" s="180">
        <f t="shared" si="451"/>
        <v>3.6900000000000002E-2</v>
      </c>
      <c r="CK185" s="147">
        <f t="shared" si="45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21">
        <f>SUM(DF136, -DF138)</f>
        <v>4.3300000000000005E-2</v>
      </c>
      <c r="DG185" s="121">
        <f>SUM(DG136, -DG138)</f>
        <v>3.9E-2</v>
      </c>
      <c r="DH185" s="121">
        <f>SUM(DH141, -DH142)</f>
        <v>4.0899999999999999E-2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22" t="s">
        <v>84</v>
      </c>
      <c r="DG186" s="261" t="s">
        <v>54</v>
      </c>
      <c r="DH186" s="189" t="s">
        <v>44</v>
      </c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17">
        <f>SUM(DF141, -DF142)</f>
        <v>4.2699999999999995E-2</v>
      </c>
      <c r="DG187" s="119">
        <f>SUM(DG137, -DG140)</f>
        <v>3.7900000000000003E-2</v>
      </c>
      <c r="DH187" s="121">
        <f>SUM(DH137, -DH139)</f>
        <v>3.95E-2</v>
      </c>
      <c r="DI187" s="6">
        <f>SUM(DI176, -DI183,)</f>
        <v>0</v>
      </c>
      <c r="DJ187" s="6">
        <f>SUM(DJ176, -DJ183,)</f>
        <v>0</v>
      </c>
      <c r="DK187" s="6">
        <f t="shared" ref="DK187:DN187" si="452">SUM(DK176, -DK183)</f>
        <v>0</v>
      </c>
      <c r="DL187" s="6">
        <f t="shared" si="452"/>
        <v>0</v>
      </c>
      <c r="DM187" s="6">
        <f t="shared" si="452"/>
        <v>0</v>
      </c>
      <c r="DN187" s="6">
        <f t="shared" si="452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53">SUM(DQ176, -DQ183)</f>
        <v>0</v>
      </c>
      <c r="DR187" s="6">
        <f t="shared" si="453"/>
        <v>0</v>
      </c>
      <c r="DS187" s="6">
        <f t="shared" si="453"/>
        <v>0</v>
      </c>
      <c r="DT187" s="6">
        <f t="shared" si="453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54">SUM(DW176, -DW183)</f>
        <v>0</v>
      </c>
      <c r="DX187" s="6">
        <f t="shared" si="454"/>
        <v>0</v>
      </c>
      <c r="DY187" s="6">
        <f t="shared" si="454"/>
        <v>0</v>
      </c>
      <c r="DZ187" s="6">
        <f t="shared" si="454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55">SUM(EC176, -EC183)</f>
        <v>0</v>
      </c>
      <c r="ED187" s="6">
        <f t="shared" si="455"/>
        <v>0</v>
      </c>
      <c r="EE187" s="6">
        <f t="shared" si="455"/>
        <v>0</v>
      </c>
      <c r="EF187" s="6">
        <f t="shared" si="455"/>
        <v>0</v>
      </c>
      <c r="EG187" s="6">
        <f t="shared" si="455"/>
        <v>0</v>
      </c>
      <c r="EH187" s="6">
        <f t="shared" si="455"/>
        <v>0</v>
      </c>
      <c r="EI187" s="6">
        <f t="shared" si="455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56">SUM(EM176, -EM183)</f>
        <v>0</v>
      </c>
      <c r="EN187" s="6">
        <f t="shared" si="456"/>
        <v>0</v>
      </c>
      <c r="EO187" s="6">
        <f t="shared" si="456"/>
        <v>0</v>
      </c>
      <c r="EP187" s="6">
        <f t="shared" si="456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57">SUM(ES176, -ES183)</f>
        <v>0</v>
      </c>
      <c r="ET187" s="6">
        <f t="shared" si="457"/>
        <v>0</v>
      </c>
      <c r="EU187" s="6">
        <f t="shared" si="457"/>
        <v>0</v>
      </c>
      <c r="EV187" s="6">
        <f t="shared" si="457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58">SUM(EY176, -EY183)</f>
        <v>0</v>
      </c>
      <c r="EZ187" s="6">
        <f t="shared" si="458"/>
        <v>0</v>
      </c>
      <c r="FA187" s="6">
        <f t="shared" si="458"/>
        <v>0</v>
      </c>
      <c r="FB187" s="6">
        <f t="shared" si="45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59">SUM(FE176, -FE183)</f>
        <v>0</v>
      </c>
      <c r="FF187" s="6">
        <f t="shared" si="459"/>
        <v>0</v>
      </c>
      <c r="FG187" s="6">
        <f t="shared" si="459"/>
        <v>0</v>
      </c>
      <c r="FH187" s="6">
        <f t="shared" si="45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0">SUM(FK176, -FK183)</f>
        <v>0</v>
      </c>
      <c r="FL187" s="6">
        <f t="shared" si="460"/>
        <v>0</v>
      </c>
      <c r="FM187" s="6">
        <f t="shared" si="460"/>
        <v>0</v>
      </c>
      <c r="FN187" s="6">
        <f t="shared" si="46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1">SUM(FQ176, -FQ183)</f>
        <v>0</v>
      </c>
      <c r="FR187" s="6">
        <f t="shared" si="461"/>
        <v>0</v>
      </c>
      <c r="FS187" s="6">
        <f t="shared" si="461"/>
        <v>0</v>
      </c>
      <c r="FT187" s="6">
        <f t="shared" si="46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2">SUM(FW176, -FW183)</f>
        <v>0</v>
      </c>
      <c r="FX187" s="6">
        <f t="shared" si="462"/>
        <v>0</v>
      </c>
      <c r="FY187" s="6">
        <f t="shared" si="462"/>
        <v>0</v>
      </c>
      <c r="FZ187" s="6">
        <f t="shared" si="46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3">SUM(GC176, -GC183)</f>
        <v>0</v>
      </c>
      <c r="GD187" s="6">
        <f t="shared" si="463"/>
        <v>0</v>
      </c>
      <c r="GE187" s="6">
        <f t="shared" si="463"/>
        <v>0</v>
      </c>
      <c r="GF187" s="6">
        <f t="shared" si="46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4">SUM(GI176, -GI183)</f>
        <v>0</v>
      </c>
      <c r="GJ187" s="6">
        <f t="shared" si="464"/>
        <v>0</v>
      </c>
      <c r="GK187" s="6">
        <f t="shared" si="464"/>
        <v>0</v>
      </c>
      <c r="GL187" s="6">
        <f t="shared" si="46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5">SUM(GO176, -GO183)</f>
        <v>0</v>
      </c>
      <c r="GP187" s="6">
        <f t="shared" si="465"/>
        <v>0</v>
      </c>
      <c r="GQ187" s="6">
        <f t="shared" si="465"/>
        <v>0</v>
      </c>
      <c r="GR187" s="6">
        <f t="shared" si="46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6">SUM(GU176, -GU183)</f>
        <v>0</v>
      </c>
      <c r="GV187" s="6">
        <f t="shared" si="466"/>
        <v>0</v>
      </c>
      <c r="GW187" s="6">
        <f t="shared" si="466"/>
        <v>0</v>
      </c>
      <c r="GX187" s="6">
        <f t="shared" si="466"/>
        <v>0</v>
      </c>
      <c r="GY187" s="6">
        <f t="shared" si="466"/>
        <v>0</v>
      </c>
      <c r="GZ187" s="6">
        <f t="shared" si="466"/>
        <v>0</v>
      </c>
      <c r="HA187" s="6">
        <f t="shared" si="466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89" t="s">
        <v>44</v>
      </c>
      <c r="DG188" s="189" t="s">
        <v>44</v>
      </c>
      <c r="DH188" s="120" t="s">
        <v>42</v>
      </c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21">
        <f>SUM(DF137, -DF139)</f>
        <v>3.9199999999999999E-2</v>
      </c>
      <c r="DG189" s="121">
        <f>SUM(DG137, -DG139)</f>
        <v>2.9400000000000003E-2</v>
      </c>
      <c r="DH189" s="121">
        <f>SUM(DH136, -DH138)</f>
        <v>3.7700000000000004E-2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89" t="s">
        <v>55</v>
      </c>
      <c r="DG190" s="189" t="s">
        <v>55</v>
      </c>
      <c r="DH190" s="118" t="s">
        <v>68</v>
      </c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19">
        <f>SUM(DF137, -DF138)</f>
        <v>3.7199999999999997E-2</v>
      </c>
      <c r="DG191" s="119">
        <f>SUM(DG137, -DG138)</f>
        <v>2.3100000000000002E-2</v>
      </c>
      <c r="DH191" s="117">
        <f>SUM(DH138, -DH141)</f>
        <v>3.0300000000000001E-2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18" t="s">
        <v>60</v>
      </c>
      <c r="DG192" s="118" t="s">
        <v>60</v>
      </c>
      <c r="DH192" s="189" t="s">
        <v>55</v>
      </c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21">
        <f>SUM(DF138, -DF141)</f>
        <v>2.1100000000000001E-2</v>
      </c>
      <c r="DG193" s="121">
        <f>SUM(DG138, -DG141)</f>
        <v>2.0899999999999998E-2</v>
      </c>
      <c r="DH193" s="119">
        <f>SUM(DH137, -DH138)</f>
        <v>2.7500000000000004E-2</v>
      </c>
      <c r="DI193" s="6">
        <f>SUM(DI182, -DI189,)</f>
        <v>0</v>
      </c>
      <c r="DJ193" s="6">
        <f>SUM(DJ182, -DJ189,)</f>
        <v>0</v>
      </c>
      <c r="DK193" s="6">
        <f t="shared" ref="DK193:DN193" si="467">SUM(DK182, -DK189)</f>
        <v>0</v>
      </c>
      <c r="DL193" s="6">
        <f t="shared" si="467"/>
        <v>0</v>
      </c>
      <c r="DM193" s="6">
        <f t="shared" si="467"/>
        <v>0</v>
      </c>
      <c r="DN193" s="6">
        <f t="shared" si="467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68">SUM(DQ182, -DQ189)</f>
        <v>0</v>
      </c>
      <c r="DR193" s="6">
        <f t="shared" si="468"/>
        <v>0</v>
      </c>
      <c r="DS193" s="6">
        <f t="shared" si="468"/>
        <v>0</v>
      </c>
      <c r="DT193" s="6">
        <f t="shared" si="46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69">SUM(DW182, -DW189)</f>
        <v>0</v>
      </c>
      <c r="DX193" s="6">
        <f t="shared" si="469"/>
        <v>0</v>
      </c>
      <c r="DY193" s="6">
        <f t="shared" si="469"/>
        <v>0</v>
      </c>
      <c r="DZ193" s="6">
        <f t="shared" si="46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70">SUM(EC182, -EC189)</f>
        <v>0</v>
      </c>
      <c r="ED193" s="6">
        <f t="shared" si="470"/>
        <v>0</v>
      </c>
      <c r="EE193" s="6">
        <f t="shared" si="470"/>
        <v>0</v>
      </c>
      <c r="EF193" s="6">
        <f t="shared" si="470"/>
        <v>0</v>
      </c>
      <c r="EG193" s="6">
        <f t="shared" si="470"/>
        <v>0</v>
      </c>
      <c r="EH193" s="6">
        <f t="shared" si="470"/>
        <v>0</v>
      </c>
      <c r="EI193" s="6">
        <f t="shared" si="47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71">SUM(EM182, -EM189)</f>
        <v>0</v>
      </c>
      <c r="EN193" s="6">
        <f t="shared" si="471"/>
        <v>0</v>
      </c>
      <c r="EO193" s="6">
        <f t="shared" si="471"/>
        <v>0</v>
      </c>
      <c r="EP193" s="6">
        <f t="shared" si="47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72">SUM(ES182, -ES189)</f>
        <v>0</v>
      </c>
      <c r="ET193" s="6">
        <f t="shared" si="472"/>
        <v>0</v>
      </c>
      <c r="EU193" s="6">
        <f t="shared" si="472"/>
        <v>0</v>
      </c>
      <c r="EV193" s="6">
        <f t="shared" si="47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73">SUM(EY182, -EY189)</f>
        <v>0</v>
      </c>
      <c r="EZ193" s="6">
        <f t="shared" si="473"/>
        <v>0</v>
      </c>
      <c r="FA193" s="6">
        <f t="shared" si="473"/>
        <v>0</v>
      </c>
      <c r="FB193" s="6">
        <f t="shared" si="47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4">SUM(FE182, -FE189)</f>
        <v>0</v>
      </c>
      <c r="FF193" s="6">
        <f t="shared" si="474"/>
        <v>0</v>
      </c>
      <c r="FG193" s="6">
        <f t="shared" si="474"/>
        <v>0</v>
      </c>
      <c r="FH193" s="6">
        <f t="shared" si="47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5">SUM(FK182, -FK189)</f>
        <v>0</v>
      </c>
      <c r="FL193" s="6">
        <f t="shared" si="475"/>
        <v>0</v>
      </c>
      <c r="FM193" s="6">
        <f t="shared" si="475"/>
        <v>0</v>
      </c>
      <c r="FN193" s="6">
        <f t="shared" si="47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6">SUM(FQ182, -FQ189)</f>
        <v>0</v>
      </c>
      <c r="FR193" s="6">
        <f t="shared" si="476"/>
        <v>0</v>
      </c>
      <c r="FS193" s="6">
        <f t="shared" si="476"/>
        <v>0</v>
      </c>
      <c r="FT193" s="6">
        <f t="shared" si="47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7">SUM(FW182, -FW189)</f>
        <v>0</v>
      </c>
      <c r="FX193" s="6">
        <f t="shared" si="477"/>
        <v>0</v>
      </c>
      <c r="FY193" s="6">
        <f t="shared" si="477"/>
        <v>0</v>
      </c>
      <c r="FZ193" s="6">
        <f t="shared" si="47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8">SUM(GC182, -GC189)</f>
        <v>0</v>
      </c>
      <c r="GD193" s="6">
        <f t="shared" si="478"/>
        <v>0</v>
      </c>
      <c r="GE193" s="6">
        <f t="shared" si="478"/>
        <v>0</v>
      </c>
      <c r="GF193" s="6">
        <f t="shared" si="47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9">SUM(GI182, -GI189)</f>
        <v>0</v>
      </c>
      <c r="GJ193" s="6">
        <f t="shared" si="479"/>
        <v>0</v>
      </c>
      <c r="GK193" s="6">
        <f t="shared" si="479"/>
        <v>0</v>
      </c>
      <c r="GL193" s="6">
        <f t="shared" si="47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80">SUM(GO182, -GO189)</f>
        <v>0</v>
      </c>
      <c r="GP193" s="6">
        <f t="shared" si="480"/>
        <v>0</v>
      </c>
      <c r="GQ193" s="6">
        <f t="shared" si="480"/>
        <v>0</v>
      </c>
      <c r="GR193" s="6">
        <f t="shared" si="48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81">SUM(GU182, -GU189)</f>
        <v>0</v>
      </c>
      <c r="GV193" s="6">
        <f t="shared" si="481"/>
        <v>0</v>
      </c>
      <c r="GW193" s="6">
        <f t="shared" si="481"/>
        <v>0</v>
      </c>
      <c r="GX193" s="6">
        <f t="shared" si="481"/>
        <v>0</v>
      </c>
      <c r="GY193" s="6">
        <f t="shared" si="481"/>
        <v>0</v>
      </c>
      <c r="GZ193" s="6">
        <f t="shared" si="481"/>
        <v>0</v>
      </c>
      <c r="HA193" s="6">
        <f t="shared" si="48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23" t="s">
        <v>45</v>
      </c>
      <c r="DG194" s="120" t="s">
        <v>37</v>
      </c>
      <c r="DH194" s="118" t="s">
        <v>60</v>
      </c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209">
        <f>SUM(DF139, -DF141)</f>
        <v>1.9099999999999999E-2</v>
      </c>
      <c r="DG195" s="121">
        <f>SUM(DG136, -DG137)</f>
        <v>1.5899999999999997E-2</v>
      </c>
      <c r="DH195" s="121">
        <f>SUM(DH138, -DH140)</f>
        <v>2.4399999999999998E-2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18" t="s">
        <v>68</v>
      </c>
      <c r="DG196" s="118" t="s">
        <v>68</v>
      </c>
      <c r="DH196" s="123" t="s">
        <v>48</v>
      </c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17">
        <f>SUM(DF138, -DF140)</f>
        <v>1.3000000000000001E-2</v>
      </c>
      <c r="DG197" s="117">
        <f>SUM(DG138, -DG140)</f>
        <v>1.4800000000000001E-2</v>
      </c>
      <c r="DH197" s="121">
        <f>SUM(DH139, -DH141)</f>
        <v>1.83E-2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23" t="s">
        <v>48</v>
      </c>
      <c r="DG198" s="123" t="s">
        <v>45</v>
      </c>
      <c r="DH198" s="123" t="s">
        <v>45</v>
      </c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21">
        <f>SUM(DF139, -DF140)</f>
        <v>1.0999999999999999E-2</v>
      </c>
      <c r="DG199" s="209">
        <f>SUM(DG139, -DG141)</f>
        <v>1.46E-2</v>
      </c>
      <c r="DH199" s="209">
        <f>SUM(DH139, -DH140)</f>
        <v>1.24E-2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169" t="s">
        <v>59</v>
      </c>
      <c r="DG200" s="123" t="s">
        <v>48</v>
      </c>
      <c r="DH200" s="118" t="s">
        <v>49</v>
      </c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16">
        <f>SUM(DF140, -DF141)</f>
        <v>8.0999999999999996E-3</v>
      </c>
      <c r="DG201" s="121">
        <f>SUM(DG139, -DG140)</f>
        <v>8.5000000000000006E-3</v>
      </c>
      <c r="DH201" s="121">
        <f>SUM(DH138, -DH139)</f>
        <v>1.1999999999999999E-2</v>
      </c>
      <c r="DI201" s="6">
        <f>SUM(DI190, -DI197,)</f>
        <v>0</v>
      </c>
      <c r="DJ201" s="6">
        <f>SUM(DJ190, -DJ197,)</f>
        <v>0</v>
      </c>
      <c r="DK201" s="6">
        <f t="shared" ref="DK201:DN201" si="482">SUM(DK190, -DK197)</f>
        <v>0</v>
      </c>
      <c r="DL201" s="6">
        <f t="shared" si="482"/>
        <v>0</v>
      </c>
      <c r="DM201" s="6">
        <f t="shared" si="482"/>
        <v>0</v>
      </c>
      <c r="DN201" s="6">
        <f t="shared" si="482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83">SUM(DQ190, -DQ197)</f>
        <v>0</v>
      </c>
      <c r="DR201" s="6">
        <f t="shared" si="483"/>
        <v>0</v>
      </c>
      <c r="DS201" s="6">
        <f t="shared" si="483"/>
        <v>0</v>
      </c>
      <c r="DT201" s="6">
        <f t="shared" si="483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84">SUM(DW190, -DW197)</f>
        <v>0</v>
      </c>
      <c r="DX201" s="6">
        <f t="shared" si="484"/>
        <v>0</v>
      </c>
      <c r="DY201" s="6">
        <f t="shared" si="484"/>
        <v>0</v>
      </c>
      <c r="DZ201" s="6">
        <f t="shared" si="484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85">SUM(EC190, -EC197)</f>
        <v>0</v>
      </c>
      <c r="ED201" s="6">
        <f t="shared" si="485"/>
        <v>0</v>
      </c>
      <c r="EE201" s="6">
        <f t="shared" si="485"/>
        <v>0</v>
      </c>
      <c r="EF201" s="6">
        <f t="shared" si="485"/>
        <v>0</v>
      </c>
      <c r="EG201" s="6">
        <f t="shared" si="485"/>
        <v>0</v>
      </c>
      <c r="EH201" s="6">
        <f t="shared" si="485"/>
        <v>0</v>
      </c>
      <c r="EI201" s="6">
        <f t="shared" si="485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86">SUM(EM190, -EM197)</f>
        <v>0</v>
      </c>
      <c r="EN201" s="6">
        <f t="shared" si="486"/>
        <v>0</v>
      </c>
      <c r="EO201" s="6">
        <f t="shared" si="486"/>
        <v>0</v>
      </c>
      <c r="EP201" s="6">
        <f t="shared" si="486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87">SUM(ES190, -ES197)</f>
        <v>0</v>
      </c>
      <c r="ET201" s="6">
        <f t="shared" si="487"/>
        <v>0</v>
      </c>
      <c r="EU201" s="6">
        <f t="shared" si="487"/>
        <v>0</v>
      </c>
      <c r="EV201" s="6">
        <f t="shared" si="487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88">SUM(EY190, -EY197)</f>
        <v>0</v>
      </c>
      <c r="EZ201" s="6">
        <f t="shared" si="488"/>
        <v>0</v>
      </c>
      <c r="FA201" s="6">
        <f t="shared" si="488"/>
        <v>0</v>
      </c>
      <c r="FB201" s="6">
        <f t="shared" si="48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89">SUM(FE190, -FE197)</f>
        <v>0</v>
      </c>
      <c r="FF201" s="6">
        <f t="shared" si="489"/>
        <v>0</v>
      </c>
      <c r="FG201" s="6">
        <f t="shared" si="489"/>
        <v>0</v>
      </c>
      <c r="FH201" s="6">
        <f t="shared" si="48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0">SUM(FK190, -FK197)</f>
        <v>0</v>
      </c>
      <c r="FL201" s="6">
        <f t="shared" si="490"/>
        <v>0</v>
      </c>
      <c r="FM201" s="6">
        <f t="shared" si="490"/>
        <v>0</v>
      </c>
      <c r="FN201" s="6">
        <f t="shared" si="49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1">SUM(FQ190, -FQ197)</f>
        <v>0</v>
      </c>
      <c r="FR201" s="6">
        <f t="shared" si="491"/>
        <v>0</v>
      </c>
      <c r="FS201" s="6">
        <f t="shared" si="491"/>
        <v>0</v>
      </c>
      <c r="FT201" s="6">
        <f t="shared" si="49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2">SUM(FW190, -FW197)</f>
        <v>0</v>
      </c>
      <c r="FX201" s="6">
        <f t="shared" si="492"/>
        <v>0</v>
      </c>
      <c r="FY201" s="6">
        <f t="shared" si="492"/>
        <v>0</v>
      </c>
      <c r="FZ201" s="6">
        <f t="shared" si="49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3">SUM(GC190, -GC197)</f>
        <v>0</v>
      </c>
      <c r="GD201" s="6">
        <f t="shared" si="493"/>
        <v>0</v>
      </c>
      <c r="GE201" s="6">
        <f t="shared" si="493"/>
        <v>0</v>
      </c>
      <c r="GF201" s="6">
        <f t="shared" si="49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4">SUM(GI190, -GI197)</f>
        <v>0</v>
      </c>
      <c r="GJ201" s="6">
        <f t="shared" si="494"/>
        <v>0</v>
      </c>
      <c r="GK201" s="6">
        <f t="shared" si="494"/>
        <v>0</v>
      </c>
      <c r="GL201" s="6">
        <f t="shared" si="49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5">SUM(GO190, -GO197)</f>
        <v>0</v>
      </c>
      <c r="GP201" s="6">
        <f t="shared" si="495"/>
        <v>0</v>
      </c>
      <c r="GQ201" s="6">
        <f t="shared" si="495"/>
        <v>0</v>
      </c>
      <c r="GR201" s="6">
        <f t="shared" si="49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96">SUM(GU190, -GU197)</f>
        <v>0</v>
      </c>
      <c r="GV201" s="6">
        <f t="shared" si="496"/>
        <v>0</v>
      </c>
      <c r="GW201" s="6">
        <f t="shared" si="496"/>
        <v>0</v>
      </c>
      <c r="GX201" s="6">
        <f t="shared" si="496"/>
        <v>0</v>
      </c>
      <c r="GY201" s="6">
        <f t="shared" si="496"/>
        <v>0</v>
      </c>
      <c r="GZ201" s="6">
        <f t="shared" si="496"/>
        <v>0</v>
      </c>
      <c r="HA201" s="6">
        <f t="shared" si="496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20" t="s">
        <v>37</v>
      </c>
      <c r="DG202" s="118" t="s">
        <v>49</v>
      </c>
      <c r="DH202" s="120" t="s">
        <v>37</v>
      </c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21">
        <f>SUM(DF136, -DF137)</f>
        <v>6.1000000000000013E-3</v>
      </c>
      <c r="DG203" s="121">
        <f>SUM(DG138, -DG139)</f>
        <v>6.3E-3</v>
      </c>
      <c r="DH203" s="121">
        <f>SUM(DH136, -DH137)</f>
        <v>1.0200000000000001E-2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18" t="s">
        <v>49</v>
      </c>
      <c r="DG204" s="169" t="s">
        <v>59</v>
      </c>
      <c r="DH204" s="122" t="s">
        <v>59</v>
      </c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21">
        <f>SUM(DF138, -DF139)</f>
        <v>2.0000000000000018E-3</v>
      </c>
      <c r="DG205" s="116">
        <f>SUM(DG140, -DG141)</f>
        <v>6.0999999999999995E-3</v>
      </c>
      <c r="DH205" s="116">
        <f>SUM(DH140, -DH141)</f>
        <v>5.9000000000000007E-3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4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8" topLeftCell="CY47">
      <selection activeCell="DF131" sqref="DF131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2019-02-20T22:21:11Z</dcterms:modified>
</cp:coreProperties>
</file>