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201" i="1" l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EH199" i="1"/>
  <c r="EE199" i="1"/>
  <c r="DY199" i="1"/>
  <c r="DS199" i="1"/>
  <c r="DM199" i="1"/>
  <c r="EH197" i="1"/>
  <c r="EE197" i="1"/>
  <c r="EE201" i="1" s="1"/>
  <c r="DY197" i="1"/>
  <c r="DY201" i="1" s="1"/>
  <c r="DS197" i="1"/>
  <c r="DM197" i="1"/>
  <c r="DM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EH191" i="1"/>
  <c r="EE191" i="1"/>
  <c r="DY191" i="1"/>
  <c r="DS191" i="1"/>
  <c r="DM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EH185" i="1"/>
  <c r="EE185" i="1"/>
  <c r="DY185" i="1"/>
  <c r="DS185" i="1"/>
  <c r="DM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EH179" i="1"/>
  <c r="EE179" i="1"/>
  <c r="DY179" i="1"/>
  <c r="DS179" i="1"/>
  <c r="DM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EH173" i="1"/>
  <c r="EE173" i="1"/>
  <c r="DY173" i="1"/>
  <c r="DS173" i="1"/>
  <c r="DM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EH167" i="1"/>
  <c r="EE167" i="1"/>
  <c r="DY167" i="1"/>
  <c r="DS167" i="1"/>
  <c r="DM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EH161" i="1"/>
  <c r="EE161" i="1"/>
  <c r="DY161" i="1"/>
  <c r="DS161" i="1"/>
  <c r="DM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L167" i="1"/>
  <c r="DL16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DP167" i="1"/>
  <c r="EI167" i="1"/>
  <c r="DP173" i="1"/>
  <c r="DQ179" i="1"/>
  <c r="DV179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S157" i="1"/>
  <c r="DW167" i="1"/>
  <c r="EF167" i="1"/>
  <c r="DP161" i="1"/>
  <c r="EC161" i="1"/>
  <c r="DN167" i="1"/>
  <c r="DP179" i="1"/>
  <c r="DP175" i="1"/>
  <c r="DZ179" i="1"/>
  <c r="ED179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DL179" i="1"/>
  <c r="DL191" i="1"/>
  <c r="DL187" i="1"/>
  <c r="EF191" i="1"/>
  <c r="EF187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EG191" i="1"/>
  <c r="DN191" i="1"/>
  <c r="DR191" i="1"/>
  <c r="DV191" i="1"/>
  <c r="DZ191" i="1"/>
  <c r="ED191" i="1"/>
  <c r="DQ187" i="1"/>
  <c r="DV187" i="1"/>
  <c r="ED193" i="1"/>
  <c r="ED197" i="1"/>
  <c r="EI197" i="1"/>
  <c r="DW191" i="1"/>
  <c r="EI191" i="1"/>
  <c r="EI199" i="1" s="1"/>
  <c r="DR187" i="1"/>
  <c r="DW187" i="1"/>
  <c r="EC187" i="1"/>
  <c r="DV193" i="1"/>
  <c r="DV197" i="1"/>
  <c r="DZ197" i="1"/>
  <c r="DU193" i="1"/>
  <c r="EA193" i="1"/>
  <c r="DQ197" i="1"/>
  <c r="EG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R201" i="1"/>
  <c r="DR205" i="1"/>
  <c r="EB205" i="1"/>
  <c r="EB201" i="1"/>
  <c r="DL205" i="1"/>
  <c r="DL201" i="1"/>
  <c r="DQ205" i="1"/>
  <c r="DQ201" i="1"/>
  <c r="DT199" i="1"/>
  <c r="DL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B118" i="1"/>
  <c r="A118" i="1"/>
  <c r="EH114" i="1"/>
  <c r="EE114" i="1"/>
  <c r="DY114" i="1"/>
  <c r="DS114" i="1"/>
  <c r="DM114" i="1"/>
  <c r="EH112" i="1"/>
  <c r="EH116" i="1" s="1"/>
  <c r="EE112" i="1"/>
  <c r="DY112" i="1"/>
  <c r="DS112" i="1"/>
  <c r="DM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B110" i="1"/>
  <c r="A110" i="1"/>
  <c r="A120" i="1" s="1"/>
  <c r="EH106" i="1"/>
  <c r="EE106" i="1"/>
  <c r="DY106" i="1"/>
  <c r="DS106" i="1"/>
  <c r="DM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B104" i="1"/>
  <c r="A104" i="1"/>
  <c r="EH100" i="1"/>
  <c r="EE100" i="1"/>
  <c r="DY100" i="1"/>
  <c r="DS100" i="1"/>
  <c r="DM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B98" i="1"/>
  <c r="A98" i="1"/>
  <c r="A102" i="1" s="1"/>
  <c r="A112" i="1" s="1"/>
  <c r="A116" i="1" s="1"/>
  <c r="EH94" i="1"/>
  <c r="EE94" i="1"/>
  <c r="DY94" i="1"/>
  <c r="DS94" i="1"/>
  <c r="DM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B92" i="1"/>
  <c r="A92" i="1"/>
  <c r="A96" i="1" s="1"/>
  <c r="A106" i="1" s="1"/>
  <c r="EH88" i="1"/>
  <c r="EE88" i="1"/>
  <c r="DY88" i="1"/>
  <c r="DS88" i="1"/>
  <c r="DM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B86" i="1"/>
  <c r="A86" i="1"/>
  <c r="A90" i="1" s="1"/>
  <c r="A100" i="1" s="1"/>
  <c r="EH82" i="1"/>
  <c r="EE82" i="1"/>
  <c r="DY82" i="1"/>
  <c r="DS82" i="1"/>
  <c r="DM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B80" i="1"/>
  <c r="A80" i="1"/>
  <c r="A84" i="1" s="1"/>
  <c r="A94" i="1" s="1"/>
  <c r="EH76" i="1"/>
  <c r="EE76" i="1"/>
  <c r="DY76" i="1"/>
  <c r="DS76" i="1"/>
  <c r="DM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M78" i="1"/>
  <c r="DM80" i="1"/>
  <c r="DY78" i="1"/>
  <c r="DY80" i="1"/>
  <c r="EH78" i="1"/>
  <c r="EH80" i="1"/>
  <c r="DL72" i="1"/>
  <c r="DP72" i="1"/>
  <c r="DT72" i="1"/>
  <c r="DX72" i="1"/>
  <c r="EB72" i="1"/>
  <c r="EF72" i="1"/>
  <c r="DN82" i="1"/>
  <c r="DN78" i="1"/>
  <c r="DR82" i="1"/>
  <c r="DR78" i="1"/>
  <c r="DW82" i="1"/>
  <c r="EF82" i="1"/>
  <c r="EF78" i="1"/>
  <c r="DN76" i="1"/>
  <c r="DQ88" i="1"/>
  <c r="DM72" i="1"/>
  <c r="DQ72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R72" i="1"/>
  <c r="DV72" i="1"/>
  <c r="DZ72" i="1"/>
  <c r="EH72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X88" i="1"/>
  <c r="DN88" i="1"/>
  <c r="DR88" i="1"/>
  <c r="DV88" i="1"/>
  <c r="DZ88" i="1"/>
  <c r="ED88" i="1"/>
  <c r="DN84" i="1"/>
  <c r="DR84" i="1"/>
  <c r="DV84" i="1"/>
  <c r="DZ84" i="1"/>
  <c r="ED84" i="1"/>
  <c r="EI94" i="1"/>
  <c r="EI90" i="1"/>
  <c r="B88" i="1"/>
  <c r="DW88" i="1"/>
  <c r="EI88" i="1"/>
  <c r="B84" i="1"/>
  <c r="DW84" i="1"/>
  <c r="DL94" i="1"/>
  <c r="DL90" i="1"/>
  <c r="DQ94" i="1"/>
  <c r="DV94" i="1"/>
  <c r="DV90" i="1"/>
  <c r="DL88" i="1"/>
  <c r="DP88" i="1"/>
  <c r="DT88" i="1"/>
  <c r="EB88" i="1"/>
  <c r="EF88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L100" i="1"/>
  <c r="DL96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V96" i="1"/>
  <c r="B106" i="1"/>
  <c r="B102" i="1"/>
  <c r="DQ106" i="1"/>
  <c r="DV106" i="1"/>
  <c r="ED106" i="1"/>
  <c r="DQ102" i="1"/>
  <c r="DO114" i="1"/>
  <c r="DO108" i="1"/>
  <c r="DW112" i="1"/>
  <c r="DW108" i="1"/>
  <c r="EF112" i="1"/>
  <c r="DQ90" i="1"/>
  <c r="EC90" i="1"/>
  <c r="DR96" i="1"/>
  <c r="DW96" i="1"/>
  <c r="DN10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P112" i="1"/>
  <c r="EB112" i="1"/>
  <c r="DP108" i="1"/>
  <c r="EF108" i="1"/>
  <c r="DW106" i="1"/>
  <c r="EI106" i="1"/>
  <c r="DW102" i="1"/>
  <c r="EI102" i="1"/>
  <c r="DQ112" i="1"/>
  <c r="DQ108" i="1"/>
  <c r="DU114" i="1"/>
  <c r="DU108" i="1"/>
  <c r="EC112" i="1"/>
  <c r="EC108" i="1"/>
  <c r="EG112" i="1"/>
  <c r="EG108" i="1"/>
  <c r="EI108" i="1"/>
  <c r="DW129" i="1"/>
  <c r="DM118" i="1"/>
  <c r="DM116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DQ114" i="1"/>
  <c r="B114" i="1"/>
  <c r="EC114" i="1"/>
  <c r="EB114" i="1"/>
  <c r="DL114" i="1"/>
  <c r="DT114" i="1"/>
  <c r="EI114" i="1"/>
  <c r="DX44" i="1"/>
  <c r="DZ114" i="1"/>
  <c r="ED114" i="1"/>
  <c r="EG114" i="1"/>
  <c r="EF114" i="1"/>
  <c r="EI120" i="1"/>
  <c r="DV114" i="1"/>
  <c r="BJ44" i="1"/>
  <c r="DX114" i="1"/>
  <c r="DN114" i="1"/>
  <c r="DP114" i="1"/>
  <c r="DV44" i="1"/>
  <c r="DV129" i="1"/>
  <c r="ED116" i="1"/>
  <c r="ED120" i="1"/>
  <c r="EH86" i="1"/>
  <c r="EH84" i="1"/>
  <c r="DM86" i="1"/>
  <c r="DM84" i="1"/>
  <c r="EC120" i="1"/>
  <c r="EC116" i="1"/>
  <c r="DQ120" i="1"/>
  <c r="DQ116" i="1"/>
  <c r="EB120" i="1"/>
  <c r="EB116" i="1"/>
  <c r="EF120" i="1"/>
  <c r="E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9" i="1"/>
  <c r="DR120" i="1"/>
  <c r="DR116" i="1"/>
  <c r="DX120" i="1"/>
  <c r="EE86" i="1"/>
  <c r="EE84" i="1"/>
  <c r="BL44" i="1"/>
  <c r="BK44" i="1"/>
  <c r="DW44" i="1"/>
  <c r="DX125" i="1" l="1"/>
  <c r="DV125" i="1"/>
  <c r="EE92" i="1"/>
  <c r="EE90" i="1"/>
  <c r="DY90" i="1"/>
  <c r="DY92" i="1"/>
  <c r="DM90" i="1"/>
  <c r="DM92" i="1"/>
  <c r="DS92" i="1"/>
  <c r="DS90" i="1"/>
  <c r="EH92" i="1"/>
  <c r="EH90" i="1"/>
  <c r="DM96" i="1" l="1"/>
  <c r="DM98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M104" i="1"/>
  <c r="DM102" i="1"/>
  <c r="EH102" i="1"/>
  <c r="EH104" i="1"/>
  <c r="EH108" i="1" l="1"/>
  <c r="EH110" i="1"/>
  <c r="EE110" i="1"/>
  <c r="EE108" i="1"/>
  <c r="DM110" i="1"/>
  <c r="DM108" i="1"/>
  <c r="DS110" i="1"/>
  <c r="DS108" i="1"/>
  <c r="DY110" i="1"/>
  <c r="DY108" i="1"/>
  <c r="DW125" i="1" l="1"/>
</calcChain>
</file>

<file path=xl/sharedStrings.xml><?xml version="1.0" encoding="utf-8"?>
<sst xmlns="http://schemas.openxmlformats.org/spreadsheetml/2006/main" count="6276" uniqueCount="113">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</sst>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09B3CD-3377-47A6-B19F-2F783798F829}" protected="1">
  <header guid="{3B09B3CD-3377-47A6-B19F-2F783798F829}" dateTime="2019-02-21T17:24:13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X48" zoomScale="118" zoomScaleNormal="118" workbookViewId="0">
      <selection activeCell="DL64" sqref="DL6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/>
      <c r="DM2" s="6"/>
      <c r="DN2" s="6"/>
      <c r="DO2" s="6"/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-6.333333333333333E-4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/>
      <c r="DM3" s="6"/>
      <c r="DN3" s="6"/>
      <c r="DO3" s="6"/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-2.7333333333333316E-4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/>
      <c r="DM4" s="6"/>
      <c r="DN4" s="6"/>
      <c r="DO4" s="6"/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6.1333333333333314E-4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/>
      <c r="DM5" s="6"/>
      <c r="DN5" s="6"/>
      <c r="DO5" s="6"/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1.1999999999999997E-3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/>
      <c r="DM6" s="6"/>
      <c r="DN6" s="6"/>
      <c r="DO6" s="6"/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-1.5466666666666665E-3</v>
      </c>
      <c r="DX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/>
      <c r="DM7" s="6"/>
      <c r="DN7" s="6"/>
      <c r="DO7" s="6"/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-8.2666666666666652E-4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/>
      <c r="DM8" s="6"/>
      <c r="DN8" s="10"/>
      <c r="DO8" s="10"/>
      <c r="DP8" s="6"/>
      <c r="DQ8" s="6"/>
      <c r="DR8" s="6"/>
      <c r="DS8" s="6"/>
      <c r="DT8" s="6"/>
      <c r="DU8" s="6"/>
      <c r="DV8" s="7">
        <f t="shared" si="3"/>
        <v>-4.8999999999999998E-3</v>
      </c>
      <c r="DW8" s="7">
        <f t="shared" si="4"/>
        <v>5.7333333333333346E-4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0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0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2.7419354838709672E-3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/>
      <c r="DM10" s="6"/>
      <c r="DN10" s="15"/>
      <c r="DO10" s="15"/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-1.2666666666666669E-4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1.2000000000000008E-4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/>
      <c r="DM12" s="17"/>
      <c r="DN12" s="6"/>
      <c r="DO12" s="6"/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6.5333333333333346E-4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/>
      <c r="DM13" s="6"/>
      <c r="DN13" s="6"/>
      <c r="DO13" s="6"/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1.2933333333333334E-3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/>
      <c r="DM14" s="17"/>
      <c r="DN14" s="6"/>
      <c r="DO14" s="6"/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9.133333333333336E-4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/>
      <c r="DM15" s="6"/>
      <c r="DN15" s="10"/>
      <c r="DO15" s="10"/>
      <c r="DP15" s="6"/>
      <c r="DQ15" s="6"/>
      <c r="DR15" s="6"/>
      <c r="DS15" s="6"/>
      <c r="DT15" s="6"/>
      <c r="DU15" s="6"/>
      <c r="DV15" s="16">
        <f t="shared" si="3"/>
        <v>-4.0000000000000001E-3</v>
      </c>
      <c r="DW15" s="16">
        <f t="shared" si="4"/>
        <v>-1.9999999999999995E-5</v>
      </c>
      <c r="DX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0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0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1.0645161290322579E-3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/>
      <c r="DM17" s="6"/>
      <c r="DN17" s="15"/>
      <c r="DO17" s="15"/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3.9999999999999991E-4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1.0733333333333333E-3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1.6800000000000001E-3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8.1999999999999987E-4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/>
      <c r="DM21" s="6"/>
      <c r="DN21" s="10"/>
      <c r="DO21" s="10"/>
      <c r="DP21" s="6"/>
      <c r="DQ21" s="6"/>
      <c r="DR21" s="6"/>
      <c r="DS21" s="6"/>
      <c r="DT21" s="6"/>
      <c r="DU21" s="6"/>
      <c r="DV21" s="22">
        <f t="shared" si="3"/>
        <v>-4.7999999999999996E-3</v>
      </c>
      <c r="DW21" s="22">
        <f t="shared" si="4"/>
        <v>4.6666666666666661E-4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0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0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2.0774193548387097E-3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/>
      <c r="DM23" s="6"/>
      <c r="DN23" s="15"/>
      <c r="DO23" s="15"/>
      <c r="DP23" s="6"/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9.0666666666666673E-4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-1.0200000000000001E-3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-4.8666666666666682E-4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/>
      <c r="DM26" s="6"/>
      <c r="DN26" s="10"/>
      <c r="DO26" s="10"/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8.0000000000000061E-5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0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0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5.8064516129032243E-4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/>
      <c r="DM28" s="6"/>
      <c r="DN28" s="15"/>
      <c r="DO28" s="15"/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-3.2000000000000003E-4</v>
      </c>
      <c r="DX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-1.9333333333333325E-4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/>
      <c r="DM30" s="6"/>
      <c r="DN30" s="10"/>
      <c r="DO30" s="10"/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-9.599999999999997E-4</v>
      </c>
      <c r="DX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0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0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-3.3935483870967749E-3</v>
      </c>
      <c r="DX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/>
      <c r="DM32" s="6"/>
      <c r="DN32" s="15"/>
      <c r="DO32" s="15"/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3.4000000000000002E-4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/>
      <c r="DM33" s="6"/>
      <c r="DN33" s="10"/>
      <c r="DO33" s="10"/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-3.9333333333333326E-4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0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0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-1.4064516129032262E-3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/>
      <c r="DM35" s="6"/>
      <c r="DN35" s="40"/>
      <c r="DO35" s="40"/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7.3333333333333334E-4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0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0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5.5483870967741903E-4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0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0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-3.3500000000000002E-2</v>
      </c>
      <c r="DW37" s="48">
        <f t="shared" si="4"/>
        <v>-2.2193548387096774E-3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6" t="s">
        <v>62</v>
      </c>
      <c r="DM40" s="6"/>
      <c r="DN40" s="6" t="s">
        <v>62</v>
      </c>
      <c r="DO40" s="6"/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1.8095238095238095E-4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M41" s="6"/>
      <c r="DO41" s="6"/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6" t="s">
        <v>62</v>
      </c>
      <c r="DM42" s="6"/>
      <c r="DN42" s="6" t="s">
        <v>62</v>
      </c>
      <c r="DO42" s="6"/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t="s">
        <v>62</v>
      </c>
      <c r="DM43" s="6"/>
      <c r="DN43" t="s">
        <v>62</v>
      </c>
      <c r="DO43" s="6"/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10" t="s">
        <v>62</v>
      </c>
      <c r="DM46" s="10"/>
      <c r="DN46" s="10" t="s">
        <v>62</v>
      </c>
      <c r="DO46" s="10"/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306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267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0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13">
        <v>0.19289999999999999</v>
      </c>
      <c r="DJ51" s="22">
        <v>0.2109</v>
      </c>
      <c r="DK51" s="22">
        <v>0.19670000000000001</v>
      </c>
      <c r="DL51" s="22"/>
      <c r="DM51" s="22"/>
      <c r="DN51" s="22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07">
        <v>0.1903</v>
      </c>
      <c r="DJ52" s="41">
        <v>0.19589999999999999</v>
      </c>
      <c r="DK52" s="41">
        <v>0.1774</v>
      </c>
      <c r="DL52" s="41"/>
      <c r="DM52" s="41"/>
      <c r="DN52" s="41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12">
        <v>7.2999999999999995E-2</v>
      </c>
      <c r="DJ53" s="35">
        <v>6.4600000000000005E-2</v>
      </c>
      <c r="DK53" s="35">
        <v>6.3200000000000006E-2</v>
      </c>
      <c r="DL53" s="35"/>
      <c r="DM53" s="35"/>
      <c r="DN53" s="35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11">
        <v>7.1300000000000002E-2</v>
      </c>
      <c r="DJ54" s="31">
        <v>5.6399999999999999E-2</v>
      </c>
      <c r="DK54" s="31">
        <v>5.1200000000000002E-2</v>
      </c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08">
        <v>-3.8899999999999997E-2</v>
      </c>
      <c r="DJ55" s="7">
        <v>-4.48E-2</v>
      </c>
      <c r="DK55" s="7">
        <v>-0.03</v>
      </c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10">
        <v>-6.3799999999999996E-2</v>
      </c>
      <c r="DJ56" s="16">
        <v>-5.6899999999999999E-2</v>
      </c>
      <c r="DK56" s="16">
        <v>-5.7200000000000001E-2</v>
      </c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06">
        <v>-0.1933</v>
      </c>
      <c r="DJ57" s="48">
        <v>-0.19409999999999999</v>
      </c>
      <c r="DK57" s="48">
        <v>-0.17829999999999999</v>
      </c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09">
        <v>-0.23150000000000001</v>
      </c>
      <c r="DJ58" s="93">
        <v>-0.23200000000000001</v>
      </c>
      <c r="DK58" s="93">
        <v>-0.223</v>
      </c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114">
        <v>-10.76</v>
      </c>
      <c r="DJ59" s="57">
        <v>0.06</v>
      </c>
      <c r="DK59" s="85">
        <v>-7.86</v>
      </c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03">
        <v>1.78E-2</v>
      </c>
      <c r="DJ60" s="210">
        <v>1.7999999999999999E-2</v>
      </c>
      <c r="DK60" s="204">
        <v>1.5800000000000002E-2</v>
      </c>
      <c r="DL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44">
        <v>-3.8800000000000001E-2</v>
      </c>
      <c r="DJ61" s="244">
        <v>-1.49E-2</v>
      </c>
      <c r="DK61" s="205">
        <v>-1.8499999999999999E-2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K62" s="204">
        <v>3.2800000000000003E-2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t="s">
        <v>62</v>
      </c>
      <c r="DJ63" t="s">
        <v>62</v>
      </c>
      <c r="DK63" s="222">
        <v>-5.8900000000000001E-2</v>
      </c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58">
        <v>1.3059000000000001</v>
      </c>
      <c r="DJ64" s="258">
        <v>1.3088</v>
      </c>
      <c r="DK64" s="258">
        <v>1.3051999999999999</v>
      </c>
      <c r="DL64" s="50" t="s">
        <v>62</v>
      </c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89" t="s">
        <v>51</v>
      </c>
      <c r="DJ65" s="189" t="s">
        <v>51</v>
      </c>
      <c r="DK65" s="189" t="s">
        <v>51</v>
      </c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21">
        <f>SUM(DI51, -DI58)</f>
        <v>0.4244</v>
      </c>
      <c r="DJ66" s="121">
        <f>SUM(DJ51, -DJ58)</f>
        <v>0.44290000000000002</v>
      </c>
      <c r="DK66" s="121">
        <f>SUM(DK51, -DK58)</f>
        <v>0.41970000000000002</v>
      </c>
      <c r="DL66" s="6">
        <f>SUM(DL52, -DL58)</f>
        <v>0</v>
      </c>
      <c r="DM66" s="6">
        <f>SUM(DM52, -DM58)</f>
        <v>0</v>
      </c>
      <c r="DN66" s="6">
        <f>SUM(DN52,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18" t="s">
        <v>60</v>
      </c>
      <c r="DJ67" s="118" t="s">
        <v>60</v>
      </c>
      <c r="DK67" s="118" t="s">
        <v>60</v>
      </c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21">
        <f>SUM(DI52, -DI58)</f>
        <v>0.42180000000000001</v>
      </c>
      <c r="DJ68" s="121">
        <f>SUM(DJ52, -DJ58)</f>
        <v>0.4279</v>
      </c>
      <c r="DK68" s="121">
        <f>SUM(DK52, -DK58)</f>
        <v>0.40039999999999998</v>
      </c>
      <c r="DL68" s="6">
        <f>SUM(DL52, -DL57,)</f>
        <v>0</v>
      </c>
      <c r="DM68" s="6">
        <f>SUM(DM53, -DM58)</f>
        <v>0</v>
      </c>
      <c r="DN68" s="6">
        <f>SUM(DN52,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89" t="s">
        <v>52</v>
      </c>
      <c r="DJ69" s="189" t="s">
        <v>52</v>
      </c>
      <c r="DK69" s="189" t="s">
        <v>52</v>
      </c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16">
        <f>SUM(DI51, -DI57)</f>
        <v>0.38619999999999999</v>
      </c>
      <c r="DJ70" s="116">
        <f>SUM(DJ51, -DJ57)</f>
        <v>0.40500000000000003</v>
      </c>
      <c r="DK70" s="116">
        <f>SUM(DK51, -DK57)</f>
        <v>0.375</v>
      </c>
      <c r="DL70" s="6">
        <f>SUM(DL53, -DL58)</f>
        <v>0</v>
      </c>
      <c r="DM70" s="6">
        <f>SUM(DM52, -DM57)</f>
        <v>0</v>
      </c>
      <c r="DN70" s="6">
        <f>SUM(DN53,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18" t="s">
        <v>70</v>
      </c>
      <c r="DJ71" s="118" t="s">
        <v>70</v>
      </c>
      <c r="DK71" s="118" t="s">
        <v>70</v>
      </c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21">
        <f>SUM(DI52, -DI57)</f>
        <v>0.3836</v>
      </c>
      <c r="DJ72" s="121">
        <f>SUM(DJ52, -DJ57)</f>
        <v>0.39</v>
      </c>
      <c r="DK72" s="121">
        <f>SUM(DK52, -DK57)</f>
        <v>0.35570000000000002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169" t="s">
        <v>59</v>
      </c>
      <c r="DJ73" s="169" t="s">
        <v>59</v>
      </c>
      <c r="DK73" s="169" t="s">
        <v>59</v>
      </c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16">
        <f>SUM(DI53, -DI58)</f>
        <v>0.30449999999999999</v>
      </c>
      <c r="DJ74" s="116">
        <f>SUM(DJ53, -DJ58)</f>
        <v>0.29660000000000003</v>
      </c>
      <c r="DK74" s="116">
        <f>SUM(DK53, -DK58)</f>
        <v>0.28620000000000001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24" t="s">
        <v>84</v>
      </c>
      <c r="DJ75" s="124" t="s">
        <v>84</v>
      </c>
      <c r="DK75" s="124" t="s">
        <v>84</v>
      </c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17">
        <f>SUM(DI54, -DI58)</f>
        <v>0.30280000000000001</v>
      </c>
      <c r="DJ76" s="117">
        <f>SUM(DJ54, -DJ58)</f>
        <v>0.28839999999999999</v>
      </c>
      <c r="DK76" s="117">
        <f>SUM(DK54, -DK58)</f>
        <v>0.2742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169" t="s">
        <v>67</v>
      </c>
      <c r="DJ77" s="189" t="s">
        <v>44</v>
      </c>
      <c r="DK77" s="189" t="s">
        <v>44</v>
      </c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209">
        <f>SUM(DI53, -DI57)</f>
        <v>0.26629999999999998</v>
      </c>
      <c r="DJ78" s="121">
        <f>SUM(DJ51, -DJ56)</f>
        <v>0.26779999999999998</v>
      </c>
      <c r="DK78" s="121">
        <f>SUM(DK51, -DK56)</f>
        <v>0.25390000000000001</v>
      </c>
      <c r="DL78" s="6">
        <f t="shared" ref="DK78:DN78" si="176">SUM(DL67, -DL74)</f>
        <v>0</v>
      </c>
      <c r="DM78" s="6">
        <f t="shared" si="176"/>
        <v>0</v>
      </c>
      <c r="DN78" s="6">
        <f t="shared" si="176"/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24" t="s">
        <v>63</v>
      </c>
      <c r="DJ79" s="169" t="s">
        <v>67</v>
      </c>
      <c r="DK79" s="169" t="s">
        <v>67</v>
      </c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17">
        <f>SUM(DI54, -DI57)</f>
        <v>0.2646</v>
      </c>
      <c r="DJ80" s="209">
        <f>SUM(DJ53, -DJ57)</f>
        <v>0.25869999999999999</v>
      </c>
      <c r="DK80" s="209">
        <f>SUM(DK53, -DK57)</f>
        <v>0.24149999999999999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89" t="s">
        <v>44</v>
      </c>
      <c r="DJ81" s="189" t="s">
        <v>37</v>
      </c>
      <c r="DK81" s="118" t="s">
        <v>49</v>
      </c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21">
        <f>SUM(DI51, -DI56)</f>
        <v>0.25669999999999998</v>
      </c>
      <c r="DJ82" s="121">
        <f>SUM(DJ51, -DJ55)</f>
        <v>0.25569999999999998</v>
      </c>
      <c r="DK82" s="121">
        <f>SUM(DK52, -DK56)</f>
        <v>0.2346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18" t="s">
        <v>49</v>
      </c>
      <c r="DJ83" s="118" t="s">
        <v>49</v>
      </c>
      <c r="DK83" s="124" t="s">
        <v>63</v>
      </c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21">
        <f>SUM(DI52, -DI56)</f>
        <v>0.25409999999999999</v>
      </c>
      <c r="DJ84" s="121">
        <f>SUM(DJ52, -DJ56)</f>
        <v>0.25279999999999997</v>
      </c>
      <c r="DK84" s="117">
        <f>SUM(DK54, -DK57)</f>
        <v>0.22949999999999998</v>
      </c>
      <c r="DL84" s="6">
        <f t="shared" ref="DK84:DN84" si="206">SUM(DL73, -DL80)</f>
        <v>0</v>
      </c>
      <c r="DM84" s="6">
        <f t="shared" si="206"/>
        <v>0</v>
      </c>
      <c r="DN84" s="6">
        <f t="shared" si="206"/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89" t="s">
        <v>37</v>
      </c>
      <c r="DJ85" s="124" t="s">
        <v>63</v>
      </c>
      <c r="DK85" s="189" t="s">
        <v>37</v>
      </c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47">
        <f t="shared" si="234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21">
        <f>SUM(DI51, -DI55)</f>
        <v>0.23179999999999998</v>
      </c>
      <c r="DJ86" s="117">
        <f>SUM(DJ54, -DJ57)</f>
        <v>0.2505</v>
      </c>
      <c r="DK86" s="121">
        <f>SUM(DK51, -DK55)</f>
        <v>0.22670000000000001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18" t="s">
        <v>42</v>
      </c>
      <c r="DJ87" s="118" t="s">
        <v>42</v>
      </c>
      <c r="DK87" s="118" t="s">
        <v>42</v>
      </c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21">
        <f>SUM(DI52, -DI55)</f>
        <v>0.22919999999999999</v>
      </c>
      <c r="DJ88" s="121">
        <f>SUM(DJ52, -DJ55)</f>
        <v>0.2407</v>
      </c>
      <c r="DK88" s="121">
        <f>SUM(DK52, -DK55)</f>
        <v>0.2074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20" t="s">
        <v>38</v>
      </c>
      <c r="DJ89" s="120" t="s">
        <v>38</v>
      </c>
      <c r="DK89" s="120" t="s">
        <v>38</v>
      </c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19">
        <f>SUM(DI55, -DI58)</f>
        <v>0.19260000000000002</v>
      </c>
      <c r="DJ90" s="119">
        <f>SUM(DJ55, -DJ58)</f>
        <v>0.18720000000000001</v>
      </c>
      <c r="DK90" s="119">
        <f>SUM(DK55, -DK58)</f>
        <v>0.193</v>
      </c>
      <c r="DL90" s="6">
        <f t="shared" ref="DK90:DN90" si="235">SUM(DL79, -DL86)</f>
        <v>0</v>
      </c>
      <c r="DM90" s="6">
        <f t="shared" si="235"/>
        <v>0</v>
      </c>
      <c r="DN90" s="6">
        <f t="shared" si="235"/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23" t="s">
        <v>45</v>
      </c>
      <c r="DJ91" s="123" t="s">
        <v>45</v>
      </c>
      <c r="DK91" s="123" t="s">
        <v>45</v>
      </c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209">
        <f>SUM(DI56, -DI58)</f>
        <v>0.16770000000000002</v>
      </c>
      <c r="DJ92" s="209">
        <f>SUM(DJ56, -DJ58)</f>
        <v>0.17510000000000001</v>
      </c>
      <c r="DK92" s="209">
        <f>SUM(DK56, -DK58)</f>
        <v>0.1658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20" t="s">
        <v>39</v>
      </c>
      <c r="DJ93" s="189" t="s">
        <v>53</v>
      </c>
      <c r="DK93" s="120" t="s">
        <v>39</v>
      </c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17">
        <f>SUM(DI55, -DI57)</f>
        <v>0.15440000000000001</v>
      </c>
      <c r="DJ94" s="209">
        <f>SUM(DJ51, -DJ54)</f>
        <v>0.1545</v>
      </c>
      <c r="DK94" s="117">
        <f>SUM(DK55, -DK57)</f>
        <v>0.14829999999999999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169" t="s">
        <v>48</v>
      </c>
      <c r="DJ95" s="120" t="s">
        <v>39</v>
      </c>
      <c r="DK95" s="189" t="s">
        <v>53</v>
      </c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21">
        <f>SUM(DI53, -DI56)</f>
        <v>0.13679999999999998</v>
      </c>
      <c r="DJ96" s="117">
        <f>SUM(DJ55, -DJ57)</f>
        <v>0.14929999999999999</v>
      </c>
      <c r="DK96" s="209">
        <f>SUM(DK51, -DK54)</f>
        <v>0.14550000000000002</v>
      </c>
      <c r="DL96" s="6">
        <f t="shared" ref="DK96:DN96" si="262">SUM(DL85, -DL92)</f>
        <v>0</v>
      </c>
      <c r="DM96" s="6">
        <f t="shared" si="262"/>
        <v>0</v>
      </c>
      <c r="DN96" s="6">
        <f t="shared" si="262"/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24" t="s">
        <v>47</v>
      </c>
      <c r="DJ97" s="261" t="s">
        <v>54</v>
      </c>
      <c r="DK97" s="261" t="s">
        <v>54</v>
      </c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21">
        <f>SUM(DI54, -DI56)</f>
        <v>0.1351</v>
      </c>
      <c r="DJ98" s="121">
        <f>SUM(DJ51, -DJ53)</f>
        <v>0.14629999999999999</v>
      </c>
      <c r="DK98" s="121">
        <f>SUM(DK51, -DK53)</f>
        <v>0.13350000000000001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23" t="s">
        <v>46</v>
      </c>
      <c r="DJ99" s="118" t="s">
        <v>65</v>
      </c>
      <c r="DK99" s="118" t="s">
        <v>65</v>
      </c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8">
        <f>SUM(DI56, -DI57)</f>
        <v>0.1295</v>
      </c>
      <c r="DJ100" s="121">
        <f>SUM(DJ52, -DJ54)</f>
        <v>0.13949999999999999</v>
      </c>
      <c r="DK100" s="121">
        <f>SUM(DK52, -DK54)</f>
        <v>0.12620000000000001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89" t="s">
        <v>53</v>
      </c>
      <c r="DJ101" s="123" t="s">
        <v>46</v>
      </c>
      <c r="DK101" s="123" t="s">
        <v>46</v>
      </c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209">
        <f>SUM(DI51, -DI54)</f>
        <v>0.12159999999999999</v>
      </c>
      <c r="DJ102" s="248">
        <f>SUM(DJ56, -DJ57)</f>
        <v>0.13719999999999999</v>
      </c>
      <c r="DK102" s="248">
        <f>SUM(DK56, -DK57)</f>
        <v>0.12109999999999999</v>
      </c>
      <c r="DL102" s="6">
        <f t="shared" ref="DK102:DN102" si="290">SUM(DL91, -DL98)</f>
        <v>0</v>
      </c>
      <c r="DM102" s="6">
        <f t="shared" si="290"/>
        <v>0</v>
      </c>
      <c r="DN102" s="6">
        <f t="shared" si="290"/>
        <v>0</v>
      </c>
      <c r="DO102" s="6">
        <f>SUM(DO91, -DO98,)</f>
        <v>0</v>
      </c>
      <c r="DP102" s="6">
        <f>SUM(DP91, -DP98,)</f>
        <v>0</v>
      </c>
      <c r="DQ102" s="6">
        <f t="shared" ref="DQ102:DT102" si="291">SUM(DQ91, -DQ98)</f>
        <v>0</v>
      </c>
      <c r="DR102" s="6">
        <f t="shared" si="291"/>
        <v>0</v>
      </c>
      <c r="DS102" s="6">
        <f t="shared" si="291"/>
        <v>0</v>
      </c>
      <c r="DT102" s="6">
        <f t="shared" si="291"/>
        <v>0</v>
      </c>
      <c r="DU102" s="6">
        <f>SUM(DU91, -DU98,)</f>
        <v>0</v>
      </c>
      <c r="DV102" s="6">
        <f>SUM(DV91, -DV98,)</f>
        <v>0</v>
      </c>
      <c r="DW102" s="6">
        <f t="shared" ref="DW102:DZ102" si="292">SUM(DW91, -DW98)</f>
        <v>0</v>
      </c>
      <c r="DX102" s="6">
        <f t="shared" si="292"/>
        <v>0</v>
      </c>
      <c r="DY102" s="6">
        <f t="shared" si="292"/>
        <v>0</v>
      </c>
      <c r="DZ102" s="6">
        <f t="shared" si="292"/>
        <v>0</v>
      </c>
      <c r="EA102" s="6">
        <f>SUM(EA91, -EA98,)</f>
        <v>0</v>
      </c>
      <c r="EB102" s="6">
        <f>SUM(EB91, -EB98,)</f>
        <v>0</v>
      </c>
      <c r="EC102" s="6">
        <f t="shared" ref="EC102:EI102" si="293">SUM(EC91, -EC98)</f>
        <v>0</v>
      </c>
      <c r="ED102" s="6">
        <f t="shared" si="293"/>
        <v>0</v>
      </c>
      <c r="EE102" s="6">
        <f t="shared" si="293"/>
        <v>0</v>
      </c>
      <c r="EF102" s="6">
        <f t="shared" si="293"/>
        <v>0</v>
      </c>
      <c r="EG102" s="6">
        <f t="shared" si="293"/>
        <v>0</v>
      </c>
      <c r="EH102" s="6">
        <f t="shared" si="293"/>
        <v>0</v>
      </c>
      <c r="EI102" s="6">
        <f t="shared" si="293"/>
        <v>0</v>
      </c>
      <c r="EK102" s="6">
        <f>SUM(EK91, -EK98,)</f>
        <v>0</v>
      </c>
      <c r="EL102" s="6">
        <f>SUM(EL91, -EL98,)</f>
        <v>0</v>
      </c>
      <c r="EM102" s="6">
        <f t="shared" ref="EM102:EP102" si="294">SUM(EM91, -EM98)</f>
        <v>0</v>
      </c>
      <c r="EN102" s="6">
        <f t="shared" si="294"/>
        <v>0</v>
      </c>
      <c r="EO102" s="6">
        <f t="shared" si="294"/>
        <v>0</v>
      </c>
      <c r="EP102" s="6">
        <f t="shared" si="294"/>
        <v>0</v>
      </c>
      <c r="EQ102" s="6">
        <f>SUM(EQ91, -EQ98,)</f>
        <v>0</v>
      </c>
      <c r="ER102" s="6">
        <f>SUM(ER91, -ER98,)</f>
        <v>0</v>
      </c>
      <c r="ES102" s="6">
        <f t="shared" ref="ES102:EV102" si="295">SUM(ES91, -ES98)</f>
        <v>0</v>
      </c>
      <c r="ET102" s="6">
        <f t="shared" si="295"/>
        <v>0</v>
      </c>
      <c r="EU102" s="6">
        <f t="shared" si="295"/>
        <v>0</v>
      </c>
      <c r="EV102" s="6">
        <f t="shared" si="295"/>
        <v>0</v>
      </c>
      <c r="EW102" s="6">
        <f>SUM(EW91, -EW98,)</f>
        <v>0</v>
      </c>
      <c r="EX102" s="6">
        <f>SUM(EX91, -EX98,)</f>
        <v>0</v>
      </c>
      <c r="EY102" s="6">
        <f t="shared" ref="EY102:FB102" si="296">SUM(EY91, -EY98)</f>
        <v>0</v>
      </c>
      <c r="EZ102" s="6">
        <f t="shared" si="296"/>
        <v>0</v>
      </c>
      <c r="FA102" s="6">
        <f t="shared" si="296"/>
        <v>0</v>
      </c>
      <c r="FB102" s="6">
        <f t="shared" si="296"/>
        <v>0</v>
      </c>
      <c r="FC102" s="6">
        <f>SUM(FC91, -FC98,)</f>
        <v>0</v>
      </c>
      <c r="FD102" s="6">
        <f>SUM(FD91, -FD98,)</f>
        <v>0</v>
      </c>
      <c r="FE102" s="6">
        <f t="shared" ref="FE102:FH102" si="297">SUM(FE91, -FE98)</f>
        <v>0</v>
      </c>
      <c r="FF102" s="6">
        <f t="shared" si="297"/>
        <v>0</v>
      </c>
      <c r="FG102" s="6">
        <f t="shared" si="297"/>
        <v>0</v>
      </c>
      <c r="FH102" s="6">
        <f t="shared" si="297"/>
        <v>0</v>
      </c>
      <c r="FI102" s="6">
        <f>SUM(FI91, -FI98,)</f>
        <v>0</v>
      </c>
      <c r="FJ102" s="6">
        <f>SUM(FJ91, -FJ98,)</f>
        <v>0</v>
      </c>
      <c r="FK102" s="6">
        <f t="shared" ref="FK102:FN102" si="298">SUM(FK91, -FK98)</f>
        <v>0</v>
      </c>
      <c r="FL102" s="6">
        <f t="shared" si="298"/>
        <v>0</v>
      </c>
      <c r="FM102" s="6">
        <f t="shared" si="298"/>
        <v>0</v>
      </c>
      <c r="FN102" s="6">
        <f t="shared" si="298"/>
        <v>0</v>
      </c>
      <c r="FO102" s="6">
        <f>SUM(FO91, -FO98,)</f>
        <v>0</v>
      </c>
      <c r="FP102" s="6">
        <f>SUM(FP91, -FP98,)</f>
        <v>0</v>
      </c>
      <c r="FQ102" s="6">
        <f t="shared" ref="FQ102:FT102" si="299">SUM(FQ91, -FQ98)</f>
        <v>0</v>
      </c>
      <c r="FR102" s="6">
        <f t="shared" si="299"/>
        <v>0</v>
      </c>
      <c r="FS102" s="6">
        <f t="shared" si="299"/>
        <v>0</v>
      </c>
      <c r="FT102" s="6">
        <f t="shared" si="299"/>
        <v>0</v>
      </c>
      <c r="FU102" s="6">
        <f>SUM(FU91, -FU98,)</f>
        <v>0</v>
      </c>
      <c r="FV102" s="6">
        <f>SUM(FV91, -FV98,)</f>
        <v>0</v>
      </c>
      <c r="FW102" s="6">
        <f t="shared" ref="FW102:FZ102" si="300">SUM(FW91, -FW98)</f>
        <v>0</v>
      </c>
      <c r="FX102" s="6">
        <f t="shared" si="300"/>
        <v>0</v>
      </c>
      <c r="FY102" s="6">
        <f t="shared" si="300"/>
        <v>0</v>
      </c>
      <c r="FZ102" s="6">
        <f t="shared" si="300"/>
        <v>0</v>
      </c>
      <c r="GA102" s="6">
        <f>SUM(GA91, -GA98,)</f>
        <v>0</v>
      </c>
      <c r="GB102" s="6">
        <f>SUM(GB91, -GB98,)</f>
        <v>0</v>
      </c>
      <c r="GC102" s="6">
        <f t="shared" ref="GC102:GF102" si="301">SUM(GC91, -GC98)</f>
        <v>0</v>
      </c>
      <c r="GD102" s="6">
        <f t="shared" si="301"/>
        <v>0</v>
      </c>
      <c r="GE102" s="6">
        <f t="shared" si="301"/>
        <v>0</v>
      </c>
      <c r="GF102" s="6">
        <f t="shared" si="301"/>
        <v>0</v>
      </c>
      <c r="GG102" s="6">
        <f>SUM(GG91, -GG98,)</f>
        <v>0</v>
      </c>
      <c r="GH102" s="6">
        <f>SUM(GH91, -GH98,)</f>
        <v>0</v>
      </c>
      <c r="GI102" s="6">
        <f t="shared" ref="GI102:GL102" si="302">SUM(GI91, -GI98)</f>
        <v>0</v>
      </c>
      <c r="GJ102" s="6">
        <f t="shared" si="302"/>
        <v>0</v>
      </c>
      <c r="GK102" s="6">
        <f t="shared" si="302"/>
        <v>0</v>
      </c>
      <c r="GL102" s="6">
        <f t="shared" si="302"/>
        <v>0</v>
      </c>
      <c r="GM102" s="6">
        <f>SUM(GM91, -GM98,)</f>
        <v>0</v>
      </c>
      <c r="GN102" s="6">
        <f>SUM(GN91, -GN98,)</f>
        <v>0</v>
      </c>
      <c r="GO102" s="6">
        <f t="shared" ref="GO102:GR102" si="303">SUM(GO91, -GO98)</f>
        <v>0</v>
      </c>
      <c r="GP102" s="6">
        <f t="shared" si="303"/>
        <v>0</v>
      </c>
      <c r="GQ102" s="6">
        <f t="shared" si="303"/>
        <v>0</v>
      </c>
      <c r="GR102" s="6">
        <f t="shared" si="303"/>
        <v>0</v>
      </c>
      <c r="GS102" s="6">
        <f>SUM(GS91, -GS98,)</f>
        <v>0</v>
      </c>
      <c r="GT102" s="6">
        <f>SUM(GT91, -GT98,)</f>
        <v>0</v>
      </c>
      <c r="GU102" s="6">
        <f t="shared" ref="GU102:HA102" si="304">SUM(GU91, -GU98)</f>
        <v>0</v>
      </c>
      <c r="GV102" s="6">
        <f t="shared" si="304"/>
        <v>0</v>
      </c>
      <c r="GW102" s="6">
        <f t="shared" si="304"/>
        <v>0</v>
      </c>
      <c r="GX102" s="6">
        <f t="shared" si="304"/>
        <v>0</v>
      </c>
      <c r="GY102" s="6">
        <f t="shared" si="304"/>
        <v>0</v>
      </c>
      <c r="GZ102" s="6">
        <f t="shared" si="304"/>
        <v>0</v>
      </c>
      <c r="HA102" s="6">
        <f t="shared" si="304"/>
        <v>0</v>
      </c>
      <c r="HC102" s="6">
        <f>SUM(HC91, -HC98,)</f>
        <v>0</v>
      </c>
      <c r="HD102" s="6">
        <f>SUM(HD91, -HD98,)</f>
        <v>0</v>
      </c>
      <c r="HE102" s="6">
        <f t="shared" ref="HE102:HH102" si="305">SUM(HE91, -HE98)</f>
        <v>0</v>
      </c>
      <c r="HF102" s="6">
        <f t="shared" si="305"/>
        <v>0</v>
      </c>
      <c r="HG102" s="6">
        <f t="shared" si="305"/>
        <v>0</v>
      </c>
      <c r="HH102" s="6">
        <f t="shared" si="305"/>
        <v>0</v>
      </c>
      <c r="HI102" s="6">
        <f>SUM(HI91, -HI98,)</f>
        <v>0</v>
      </c>
      <c r="HJ102" s="6">
        <f>SUM(HJ91, -HJ98,)</f>
        <v>0</v>
      </c>
      <c r="HK102" s="6">
        <f t="shared" ref="HK102:HN102" si="306">SUM(HK91, -HK98)</f>
        <v>0</v>
      </c>
      <c r="HL102" s="6">
        <f t="shared" si="306"/>
        <v>0</v>
      </c>
      <c r="HM102" s="6">
        <f t="shared" si="306"/>
        <v>0</v>
      </c>
      <c r="HN102" s="6">
        <f t="shared" si="306"/>
        <v>0</v>
      </c>
      <c r="HO102" s="6">
        <f>SUM(HO91, -HO98,)</f>
        <v>0</v>
      </c>
      <c r="HP102" s="6">
        <f>SUM(HP91, -HP98,)</f>
        <v>0</v>
      </c>
      <c r="HQ102" s="6">
        <f t="shared" ref="HQ102:HT102" si="307">SUM(HQ91, -HQ98)</f>
        <v>0</v>
      </c>
      <c r="HR102" s="6">
        <f t="shared" si="307"/>
        <v>0</v>
      </c>
      <c r="HS102" s="6">
        <f t="shared" si="307"/>
        <v>0</v>
      </c>
      <c r="HT102" s="6">
        <f t="shared" si="307"/>
        <v>0</v>
      </c>
      <c r="HU102" s="6">
        <f>SUM(HU91, -HU98,)</f>
        <v>0</v>
      </c>
      <c r="HV102" s="6">
        <f>SUM(HV91, -HV98,)</f>
        <v>0</v>
      </c>
      <c r="HW102" s="6">
        <f t="shared" ref="HW102:HZ102" si="308">SUM(HW91, -HW98)</f>
        <v>0</v>
      </c>
      <c r="HX102" s="6">
        <f t="shared" si="308"/>
        <v>0</v>
      </c>
      <c r="HY102" s="6">
        <f t="shared" si="308"/>
        <v>0</v>
      </c>
      <c r="HZ102" s="6">
        <f t="shared" si="308"/>
        <v>0</v>
      </c>
      <c r="IA102" s="6">
        <f>SUM(IA91, -IA98,)</f>
        <v>0</v>
      </c>
      <c r="IB102" s="6">
        <f>SUM(IB91, -IB98,)</f>
        <v>0</v>
      </c>
      <c r="IC102" s="6">
        <f t="shared" ref="IC102:IF102" si="309">SUM(IC91, -IC98)</f>
        <v>0</v>
      </c>
      <c r="ID102" s="6">
        <f t="shared" si="309"/>
        <v>0</v>
      </c>
      <c r="IE102" s="6">
        <f t="shared" si="309"/>
        <v>0</v>
      </c>
      <c r="IF102" s="6">
        <f t="shared" si="309"/>
        <v>0</v>
      </c>
      <c r="IG102" s="6">
        <f>SUM(IG91, -IG98,)</f>
        <v>0</v>
      </c>
      <c r="IH102" s="6">
        <f>SUM(IH91, -IH98,)</f>
        <v>0</v>
      </c>
      <c r="II102" s="6">
        <f t="shared" ref="II102:IL102" si="310">SUM(II91, -II98)</f>
        <v>0</v>
      </c>
      <c r="IJ102" s="6">
        <f t="shared" si="310"/>
        <v>0</v>
      </c>
      <c r="IK102" s="6">
        <f t="shared" si="310"/>
        <v>0</v>
      </c>
      <c r="IL102" s="6">
        <f t="shared" si="310"/>
        <v>0</v>
      </c>
      <c r="IM102" s="6">
        <f>SUM(IM91, -IM98,)</f>
        <v>0</v>
      </c>
      <c r="IN102" s="6">
        <f>SUM(IN91, -IN98,)</f>
        <v>0</v>
      </c>
      <c r="IO102" s="6">
        <f t="shared" ref="IO102:IR102" si="311">SUM(IO91, -IO98)</f>
        <v>0</v>
      </c>
      <c r="IP102" s="6">
        <f t="shared" si="311"/>
        <v>0</v>
      </c>
      <c r="IQ102" s="6">
        <f t="shared" si="311"/>
        <v>0</v>
      </c>
      <c r="IR102" s="6">
        <f t="shared" si="311"/>
        <v>0</v>
      </c>
      <c r="IS102" s="6">
        <f>SUM(IS91, -IS98,)</f>
        <v>0</v>
      </c>
      <c r="IT102" s="6">
        <f>SUM(IT91, -IT98,)</f>
        <v>0</v>
      </c>
      <c r="IU102" s="6">
        <f t="shared" ref="IU102:IX102" si="312">SUM(IU91, -IU98)</f>
        <v>0</v>
      </c>
      <c r="IV102" s="6">
        <f t="shared" si="312"/>
        <v>0</v>
      </c>
      <c r="IW102" s="6">
        <f t="shared" si="312"/>
        <v>0</v>
      </c>
      <c r="IX102" s="6">
        <f t="shared" si="312"/>
        <v>0</v>
      </c>
      <c r="IY102" s="6">
        <f>SUM(IY91, -IY98,)</f>
        <v>0</v>
      </c>
      <c r="IZ102" s="6">
        <f>SUM(IZ91, -IZ98,)</f>
        <v>0</v>
      </c>
      <c r="JA102" s="6">
        <f t="shared" ref="JA102:JD102" si="313">SUM(JA91, -JA98)</f>
        <v>0</v>
      </c>
      <c r="JB102" s="6">
        <f t="shared" si="313"/>
        <v>0</v>
      </c>
      <c r="JC102" s="6">
        <f t="shared" si="313"/>
        <v>0</v>
      </c>
      <c r="JD102" s="6">
        <f t="shared" si="313"/>
        <v>0</v>
      </c>
      <c r="JE102" s="6">
        <f>SUM(JE91, -JE98,)</f>
        <v>0</v>
      </c>
      <c r="JF102" s="6">
        <f>SUM(JF91, -JF98,)</f>
        <v>0</v>
      </c>
      <c r="JG102" s="6">
        <f t="shared" ref="JG102:JJ102" si="314">SUM(JG91, -JG98)</f>
        <v>0</v>
      </c>
      <c r="JH102" s="6">
        <f t="shared" si="314"/>
        <v>0</v>
      </c>
      <c r="JI102" s="6">
        <f t="shared" si="314"/>
        <v>0</v>
      </c>
      <c r="JJ102" s="6">
        <f t="shared" si="314"/>
        <v>0</v>
      </c>
      <c r="JK102" s="6">
        <f>SUM(JK91, -JK98,)</f>
        <v>0</v>
      </c>
      <c r="JL102" s="6">
        <f>SUM(JL91, -JL98,)</f>
        <v>0</v>
      </c>
      <c r="JM102" s="6">
        <f t="shared" ref="JM102:JS102" si="315">SUM(JM91, -JM98)</f>
        <v>0</v>
      </c>
      <c r="JN102" s="6">
        <f t="shared" si="315"/>
        <v>0</v>
      </c>
      <c r="JO102" s="6">
        <f t="shared" si="315"/>
        <v>0</v>
      </c>
      <c r="JP102" s="6">
        <f t="shared" si="315"/>
        <v>0</v>
      </c>
      <c r="JQ102" s="6">
        <f t="shared" si="315"/>
        <v>0</v>
      </c>
      <c r="JR102" s="6">
        <f t="shared" si="315"/>
        <v>0</v>
      </c>
      <c r="JS102" s="6">
        <f t="shared" si="31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261" t="s">
        <v>54</v>
      </c>
      <c r="DJ103" s="118" t="s">
        <v>68</v>
      </c>
      <c r="DK103" s="169" t="s">
        <v>48</v>
      </c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6">SUM(BE56, -BE58)</f>
        <v>0.1037</v>
      </c>
      <c r="BF104" s="167">
        <f t="shared" si="316"/>
        <v>0.1012</v>
      </c>
      <c r="BG104" s="209">
        <f t="shared" si="316"/>
        <v>0.10639999999999999</v>
      </c>
      <c r="BH104" s="179">
        <f t="shared" si="316"/>
        <v>0.1026</v>
      </c>
      <c r="BI104" s="149">
        <f t="shared" si="316"/>
        <v>0.10390000000000001</v>
      </c>
      <c r="BJ104" s="119">
        <f t="shared" si="31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21">
        <f>SUM(DI51, -DI53)</f>
        <v>0.11989999999999999</v>
      </c>
      <c r="DJ104" s="117">
        <f>SUM(DJ52, -DJ53)</f>
        <v>0.13129999999999997</v>
      </c>
      <c r="DK104" s="121">
        <f>SUM(DK53, -DK56)</f>
        <v>0.12040000000000001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18" t="s">
        <v>65</v>
      </c>
      <c r="DJ105" s="169" t="s">
        <v>48</v>
      </c>
      <c r="DK105" s="118" t="s">
        <v>68</v>
      </c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21">
        <f>SUM(DI52, -DI54)</f>
        <v>0.11899999999999999</v>
      </c>
      <c r="DJ106" s="121">
        <f>SUM(DJ53, -DJ56)</f>
        <v>0.1215</v>
      </c>
      <c r="DK106" s="117">
        <f>SUM(DK52, -DK53)</f>
        <v>0.1142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18" t="s">
        <v>68</v>
      </c>
      <c r="DJ107" s="124" t="s">
        <v>47</v>
      </c>
      <c r="DK107" s="124" t="s">
        <v>47</v>
      </c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17">
        <f>SUM(DI52, -DI53)</f>
        <v>0.1173</v>
      </c>
      <c r="DJ108" s="121">
        <f>SUM(DJ54, -DJ56)</f>
        <v>0.1133</v>
      </c>
      <c r="DK108" s="121">
        <f>SUM(DK54, -DK56)</f>
        <v>0.1084</v>
      </c>
      <c r="DL108" s="6">
        <f t="shared" ref="DK108:DN108" si="317">SUM(DL97, -DL104)</f>
        <v>0</v>
      </c>
      <c r="DM108" s="6">
        <f t="shared" si="317"/>
        <v>0</v>
      </c>
      <c r="DN108" s="6">
        <f t="shared" si="317"/>
        <v>0</v>
      </c>
      <c r="DO108" s="6">
        <f>SUM(DO97, -DO104,)</f>
        <v>0</v>
      </c>
      <c r="DP108" s="6">
        <f>SUM(DP97, -DP104,)</f>
        <v>0</v>
      </c>
      <c r="DQ108" s="6">
        <f t="shared" ref="DQ108:DT108" si="318">SUM(DQ97, -DQ104)</f>
        <v>0</v>
      </c>
      <c r="DR108" s="6">
        <f t="shared" si="318"/>
        <v>0</v>
      </c>
      <c r="DS108" s="6">
        <f t="shared" si="318"/>
        <v>0</v>
      </c>
      <c r="DT108" s="6">
        <f t="shared" si="31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9">SUM(DW97, -DW104)</f>
        <v>0</v>
      </c>
      <c r="DX108" s="6">
        <f t="shared" si="319"/>
        <v>0</v>
      </c>
      <c r="DY108" s="6">
        <f t="shared" si="319"/>
        <v>0</v>
      </c>
      <c r="DZ108" s="6">
        <f t="shared" si="31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0">SUM(EC97, -EC104)</f>
        <v>0</v>
      </c>
      <c r="ED108" s="6">
        <f t="shared" si="320"/>
        <v>0</v>
      </c>
      <c r="EE108" s="6">
        <f t="shared" si="320"/>
        <v>0</v>
      </c>
      <c r="EF108" s="6">
        <f t="shared" si="320"/>
        <v>0</v>
      </c>
      <c r="EG108" s="6">
        <f t="shared" si="320"/>
        <v>0</v>
      </c>
      <c r="EH108" s="6">
        <f t="shared" si="320"/>
        <v>0</v>
      </c>
      <c r="EI108" s="6">
        <f t="shared" si="32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1">SUM(EM97, -EM104)</f>
        <v>0</v>
      </c>
      <c r="EN108" s="6">
        <f t="shared" si="321"/>
        <v>0</v>
      </c>
      <c r="EO108" s="6">
        <f t="shared" si="321"/>
        <v>0</v>
      </c>
      <c r="EP108" s="6">
        <f t="shared" si="32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2">SUM(ES97, -ES104)</f>
        <v>0</v>
      </c>
      <c r="ET108" s="6">
        <f t="shared" si="322"/>
        <v>0</v>
      </c>
      <c r="EU108" s="6">
        <f t="shared" si="322"/>
        <v>0</v>
      </c>
      <c r="EV108" s="6">
        <f t="shared" si="32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3">SUM(EY97, -EY104)</f>
        <v>0</v>
      </c>
      <c r="EZ108" s="6">
        <f t="shared" si="323"/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169" t="s">
        <v>41</v>
      </c>
      <c r="DJ109" s="169" t="s">
        <v>41</v>
      </c>
      <c r="DK109" s="169" t="s">
        <v>41</v>
      </c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21">
        <f>SUM(DI53, -DI55)</f>
        <v>0.1119</v>
      </c>
      <c r="DJ110" s="121">
        <f>SUM(DJ53, -DJ55)</f>
        <v>0.1094</v>
      </c>
      <c r="DK110" s="121">
        <f>SUM(DK53, -DK55)</f>
        <v>9.3200000000000005E-2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24" t="s">
        <v>40</v>
      </c>
      <c r="DJ111" s="124" t="s">
        <v>40</v>
      </c>
      <c r="DK111" s="124" t="s">
        <v>40</v>
      </c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21">
        <f>SUM(DI54, -DI55)</f>
        <v>0.11019999999999999</v>
      </c>
      <c r="DJ112" s="121">
        <f>SUM(DJ54, -DJ55)</f>
        <v>0.1012</v>
      </c>
      <c r="DK112" s="121">
        <f>SUM(DK54, -DK55)</f>
        <v>8.1199999999999994E-2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15" t="s">
        <v>57</v>
      </c>
      <c r="DJ113" s="115" t="s">
        <v>57</v>
      </c>
      <c r="DK113" s="115" t="s">
        <v>57</v>
      </c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3">SUM(BE55, -BE57)</f>
        <v>4.1400000000000006E-2</v>
      </c>
      <c r="BF114" s="145">
        <f t="shared" si="343"/>
        <v>3.209999999999999E-2</v>
      </c>
      <c r="BG114" s="117">
        <f t="shared" si="343"/>
        <v>3.8699999999999998E-2</v>
      </c>
      <c r="BH114" s="274">
        <f t="shared" si="343"/>
        <v>3.3799999999999997E-2</v>
      </c>
      <c r="BI114" s="247">
        <f t="shared" si="343"/>
        <v>3.5799999999999998E-2</v>
      </c>
      <c r="BJ114" s="248">
        <f t="shared" si="34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17">
        <f>SUM(DI57, -DI58)</f>
        <v>3.8200000000000012E-2</v>
      </c>
      <c r="DJ114" s="117">
        <f>SUM(DJ57, -DJ58)</f>
        <v>3.7900000000000017E-2</v>
      </c>
      <c r="DK114" s="117">
        <f>SUM(DK57, -DK58)</f>
        <v>4.4700000000000017E-2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20" t="s">
        <v>36</v>
      </c>
      <c r="DJ115" s="189" t="s">
        <v>55</v>
      </c>
      <c r="DK115" s="120" t="s">
        <v>36</v>
      </c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17">
        <f>SUM(DI55, -DI56)</f>
        <v>2.4899999999999999E-2</v>
      </c>
      <c r="DJ116" s="119">
        <f>SUM(DJ51, -DJ52)</f>
        <v>1.5000000000000013E-2</v>
      </c>
      <c r="DK116" s="117">
        <f>SUM(DK55, -DK56)</f>
        <v>2.7200000000000002E-2</v>
      </c>
      <c r="DL116" s="6">
        <f t="shared" ref="DK116:DN116" si="344">SUM(DL105, -DL112)</f>
        <v>0</v>
      </c>
      <c r="DM116" s="6">
        <f t="shared" si="344"/>
        <v>0</v>
      </c>
      <c r="DN116" s="6">
        <f t="shared" si="344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45">SUM(DQ105, -DQ112)</f>
        <v>0</v>
      </c>
      <c r="DR116" s="6">
        <f t="shared" si="345"/>
        <v>0</v>
      </c>
      <c r="DS116" s="6">
        <f t="shared" si="345"/>
        <v>0</v>
      </c>
      <c r="DT116" s="6">
        <f t="shared" si="34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46">SUM(DW105, -DW112)</f>
        <v>0</v>
      </c>
      <c r="DX116" s="6">
        <f t="shared" si="346"/>
        <v>0</v>
      </c>
      <c r="DY116" s="6">
        <f t="shared" si="346"/>
        <v>0</v>
      </c>
      <c r="DZ116" s="6">
        <f t="shared" si="34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8">SUM(EM105, -EM112)</f>
        <v>0</v>
      </c>
      <c r="EN116" s="6">
        <f t="shared" si="348"/>
        <v>0</v>
      </c>
      <c r="EO116" s="6">
        <f t="shared" si="348"/>
        <v>0</v>
      </c>
      <c r="EP116" s="6">
        <f t="shared" si="34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9">SUM(ES105, -ES112)</f>
        <v>0</v>
      </c>
      <c r="ET116" s="6">
        <f t="shared" si="349"/>
        <v>0</v>
      </c>
      <c r="EU116" s="6">
        <f t="shared" si="349"/>
        <v>0</v>
      </c>
      <c r="EV116" s="6">
        <f t="shared" si="34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0">SUM(EY105, -EY112)</f>
        <v>0</v>
      </c>
      <c r="EZ116" s="6">
        <f t="shared" si="350"/>
        <v>0</v>
      </c>
      <c r="FA116" s="6">
        <f t="shared" si="350"/>
        <v>0</v>
      </c>
      <c r="FB116" s="6">
        <f t="shared" si="35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1">SUM(FE105, -FE112)</f>
        <v>0</v>
      </c>
      <c r="FF116" s="6">
        <f t="shared" si="351"/>
        <v>0</v>
      </c>
      <c r="FG116" s="6">
        <f t="shared" si="351"/>
        <v>0</v>
      </c>
      <c r="FH116" s="6">
        <f t="shared" si="35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2">SUM(FK105, -FK112)</f>
        <v>0</v>
      </c>
      <c r="FL116" s="6">
        <f t="shared" si="352"/>
        <v>0</v>
      </c>
      <c r="FM116" s="6">
        <f t="shared" si="352"/>
        <v>0</v>
      </c>
      <c r="FN116" s="6">
        <f t="shared" si="35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3">SUM(FQ105, -FQ112)</f>
        <v>0</v>
      </c>
      <c r="FR116" s="6">
        <f t="shared" si="353"/>
        <v>0</v>
      </c>
      <c r="FS116" s="6">
        <f t="shared" si="353"/>
        <v>0</v>
      </c>
      <c r="FT116" s="6">
        <f t="shared" si="35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4">SUM(FW105, -FW112)</f>
        <v>0</v>
      </c>
      <c r="FX116" s="6">
        <f t="shared" si="354"/>
        <v>0</v>
      </c>
      <c r="FY116" s="6">
        <f t="shared" si="354"/>
        <v>0</v>
      </c>
      <c r="FZ116" s="6">
        <f t="shared" si="35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5">SUM(GC105, -GC112)</f>
        <v>0</v>
      </c>
      <c r="GD116" s="6">
        <f t="shared" si="355"/>
        <v>0</v>
      </c>
      <c r="GE116" s="6">
        <f t="shared" si="355"/>
        <v>0</v>
      </c>
      <c r="GF116" s="6">
        <f t="shared" si="35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6">SUM(GI105, -GI112)</f>
        <v>0</v>
      </c>
      <c r="GJ116" s="6">
        <f t="shared" si="356"/>
        <v>0</v>
      </c>
      <c r="GK116" s="6">
        <f t="shared" si="356"/>
        <v>0</v>
      </c>
      <c r="GL116" s="6">
        <f t="shared" si="35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7">SUM(GO105, -GO112)</f>
        <v>0</v>
      </c>
      <c r="GP116" s="6">
        <f t="shared" si="357"/>
        <v>0</v>
      </c>
      <c r="GQ116" s="6">
        <f t="shared" si="357"/>
        <v>0</v>
      </c>
      <c r="GR116" s="6">
        <f t="shared" si="35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8">SUM(GU105, -GU112)</f>
        <v>0</v>
      </c>
      <c r="GV116" s="6">
        <f t="shared" si="358"/>
        <v>0</v>
      </c>
      <c r="GW116" s="6">
        <f t="shared" si="358"/>
        <v>0</v>
      </c>
      <c r="GX116" s="6">
        <f t="shared" si="358"/>
        <v>0</v>
      </c>
      <c r="GY116" s="6">
        <f t="shared" si="358"/>
        <v>0</v>
      </c>
      <c r="GZ116" s="6">
        <f t="shared" si="358"/>
        <v>0</v>
      </c>
      <c r="HA116" s="6">
        <f t="shared" si="35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9">SUM(HE105, -HE112)</f>
        <v>0</v>
      </c>
      <c r="HF116" s="6">
        <f t="shared" si="359"/>
        <v>0</v>
      </c>
      <c r="HG116" s="6">
        <f t="shared" si="359"/>
        <v>0</v>
      </c>
      <c r="HH116" s="6">
        <f t="shared" si="35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0">SUM(HK105, -HK112)</f>
        <v>0</v>
      </c>
      <c r="HL116" s="6">
        <f t="shared" si="360"/>
        <v>0</v>
      </c>
      <c r="HM116" s="6">
        <f t="shared" si="360"/>
        <v>0</v>
      </c>
      <c r="HN116" s="6">
        <f t="shared" si="36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1">SUM(HQ105, -HQ112)</f>
        <v>0</v>
      </c>
      <c r="HR116" s="6">
        <f t="shared" si="361"/>
        <v>0</v>
      </c>
      <c r="HS116" s="6">
        <f t="shared" si="361"/>
        <v>0</v>
      </c>
      <c r="HT116" s="6">
        <f t="shared" si="36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2">SUM(HW105, -HW112)</f>
        <v>0</v>
      </c>
      <c r="HX116" s="6">
        <f t="shared" si="362"/>
        <v>0</v>
      </c>
      <c r="HY116" s="6">
        <f t="shared" si="362"/>
        <v>0</v>
      </c>
      <c r="HZ116" s="6">
        <f t="shared" si="36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3">SUM(IC105, -IC112)</f>
        <v>0</v>
      </c>
      <c r="ID116" s="6">
        <f t="shared" si="363"/>
        <v>0</v>
      </c>
      <c r="IE116" s="6">
        <f t="shared" si="363"/>
        <v>0</v>
      </c>
      <c r="IF116" s="6">
        <f t="shared" si="36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4">SUM(II105, -II112)</f>
        <v>0</v>
      </c>
      <c r="IJ116" s="6">
        <f t="shared" si="364"/>
        <v>0</v>
      </c>
      <c r="IK116" s="6">
        <f t="shared" si="364"/>
        <v>0</v>
      </c>
      <c r="IL116" s="6">
        <f t="shared" si="36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5">SUM(IO105, -IO112)</f>
        <v>0</v>
      </c>
      <c r="IP116" s="6">
        <f t="shared" si="365"/>
        <v>0</v>
      </c>
      <c r="IQ116" s="6">
        <f t="shared" si="365"/>
        <v>0</v>
      </c>
      <c r="IR116" s="6">
        <f t="shared" si="36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6">SUM(IU105, -IU112)</f>
        <v>0</v>
      </c>
      <c r="IV116" s="6">
        <f t="shared" si="366"/>
        <v>0</v>
      </c>
      <c r="IW116" s="6">
        <f t="shared" si="366"/>
        <v>0</v>
      </c>
      <c r="IX116" s="6">
        <f t="shared" si="36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7">SUM(JA105, -JA112)</f>
        <v>0</v>
      </c>
      <c r="JB116" s="6">
        <f t="shared" si="367"/>
        <v>0</v>
      </c>
      <c r="JC116" s="6">
        <f t="shared" si="367"/>
        <v>0</v>
      </c>
      <c r="JD116" s="6">
        <f t="shared" si="36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8">SUM(JG105, -JG112)</f>
        <v>0</v>
      </c>
      <c r="JH116" s="6">
        <f t="shared" si="368"/>
        <v>0</v>
      </c>
      <c r="JI116" s="6">
        <f t="shared" si="368"/>
        <v>0</v>
      </c>
      <c r="JJ116" s="6">
        <f t="shared" si="36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9">SUM(JM105, -JM112)</f>
        <v>0</v>
      </c>
      <c r="JN116" s="6">
        <f t="shared" si="369"/>
        <v>0</v>
      </c>
      <c r="JO116" s="6">
        <f t="shared" si="369"/>
        <v>0</v>
      </c>
      <c r="JP116" s="6">
        <f t="shared" si="369"/>
        <v>0</v>
      </c>
      <c r="JQ116" s="6">
        <f t="shared" si="369"/>
        <v>0</v>
      </c>
      <c r="JR116" s="6">
        <f t="shared" si="369"/>
        <v>0</v>
      </c>
      <c r="JS116" s="6">
        <f t="shared" si="36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89" t="s">
        <v>55</v>
      </c>
      <c r="DJ117" s="120" t="s">
        <v>36</v>
      </c>
      <c r="DK117" s="189" t="s">
        <v>55</v>
      </c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19">
        <f>SUM(DI51, -DI52)</f>
        <v>2.5999999999999912E-3</v>
      </c>
      <c r="DJ118" s="117">
        <f>SUM(DJ55, -DJ56)</f>
        <v>1.21E-2</v>
      </c>
      <c r="DK118" s="119">
        <f>SUM(DK51, -DK52)</f>
        <v>1.9300000000000012E-2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169" t="s">
        <v>64</v>
      </c>
      <c r="DJ119" s="169" t="s">
        <v>64</v>
      </c>
      <c r="DK119" s="169" t="s">
        <v>64</v>
      </c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0">SUM(AM56, -AM57)</f>
        <v>1.6199999999999992E-2</v>
      </c>
      <c r="AN120" s="247">
        <f t="shared" si="370"/>
        <v>1.1999999999999927E-3</v>
      </c>
      <c r="AO120" s="248">
        <f t="shared" si="370"/>
        <v>1.1200000000000002E-2</v>
      </c>
      <c r="AP120" s="274">
        <f t="shared" si="370"/>
        <v>5.3999999999999881E-3</v>
      </c>
      <c r="AQ120" s="247">
        <f t="shared" si="370"/>
        <v>8.3000000000000018E-3</v>
      </c>
      <c r="AR120" s="248">
        <f t="shared" si="370"/>
        <v>1.1000000000000038E-3</v>
      </c>
      <c r="AS120" s="274">
        <f t="shared" si="37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1">SUM(CR53, -CR54)</f>
        <v>6.6999999999999976E-3</v>
      </c>
      <c r="CS120" s="179">
        <f t="shared" si="371"/>
        <v>9.099999999999997E-3</v>
      </c>
      <c r="CT120" s="167">
        <f t="shared" si="371"/>
        <v>3.4000000000000002E-3</v>
      </c>
      <c r="CU120" s="209">
        <f t="shared" si="371"/>
        <v>1.0500000000000009E-2</v>
      </c>
      <c r="CV120" s="188">
        <f t="shared" si="371"/>
        <v>1.2800000000000006E-2</v>
      </c>
      <c r="CW120" s="167">
        <f t="shared" si="371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21">
        <f>SUM(DI53, -DI54)</f>
        <v>1.6999999999999932E-3</v>
      </c>
      <c r="DJ120" s="121">
        <f>SUM(DJ53, -DJ54)</f>
        <v>8.2000000000000059E-3</v>
      </c>
      <c r="DK120" s="121">
        <f>SUM(DK53, -DK54)</f>
        <v>1.2000000000000004E-2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DQ121" t="s">
        <v>62</v>
      </c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15" t="s">
        <v>62</v>
      </c>
      <c r="DM124" s="15"/>
      <c r="DN124" s="15"/>
      <c r="DO124" s="15"/>
      <c r="DP124" s="15"/>
      <c r="DQ124" s="15"/>
      <c r="DR124" s="15"/>
      <c r="DS124" s="15"/>
      <c r="DT124" s="15"/>
      <c r="DU124" s="15"/>
      <c r="DV124" s="3" t="s">
        <v>32</v>
      </c>
      <c r="DW124" s="3" t="s">
        <v>33</v>
      </c>
      <c r="DX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6" t="s">
        <v>62</v>
      </c>
      <c r="DM125" s="6"/>
      <c r="DN125" s="6" t="s">
        <v>62</v>
      </c>
      <c r="DO125" s="6"/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52">
        <f>MIN(CZ89:CZ93,CZ95:CZ100,CZ106:CZ112,CZ110:CZ117,CZ103:CZ115,CZ113:CZ114,CZ120)</f>
        <v>3.2000000000000084E-3</v>
      </c>
      <c r="DW125" s="52">
        <f>AVERAGE(DA87:DA93,DA95:DA100,DA102:DA106,DA108:DA111,DA113:DA115,DA117:DA118,DA120)</f>
        <v>0.10868571428571426</v>
      </c>
      <c r="DX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M126" s="6"/>
      <c r="DO126" s="6"/>
      <c r="DP126" s="6"/>
      <c r="DR126" s="6"/>
      <c r="DT126" s="6"/>
      <c r="DU126" s="53"/>
      <c r="DV126" s="54"/>
      <c r="DW126" s="55" t="s">
        <v>73</v>
      </c>
      <c r="DX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6" t="s">
        <v>62</v>
      </c>
      <c r="DM127" s="6"/>
      <c r="DN127" s="6" t="s">
        <v>62</v>
      </c>
      <c r="DO127" s="6"/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55"/>
      <c r="DW127" s="55" t="s">
        <v>74</v>
      </c>
      <c r="DX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t="s">
        <v>62</v>
      </c>
      <c r="DM128" s="6"/>
      <c r="DN128" t="s">
        <v>62</v>
      </c>
      <c r="DO128" s="6"/>
      <c r="DP128" s="6"/>
      <c r="DQ128" t="s">
        <v>62</v>
      </c>
      <c r="DR128" s="6"/>
      <c r="DS128" t="s">
        <v>62</v>
      </c>
      <c r="DT128" s="6"/>
      <c r="DU128" s="53" t="s">
        <v>62</v>
      </c>
      <c r="DV128" s="3" t="s">
        <v>32</v>
      </c>
      <c r="DW128" s="3" t="s">
        <v>33</v>
      </c>
      <c r="DX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52" t="e">
        <f>MIN(CZ94,CZ105,CZ109,CZ118,CZ116,CZ119,#REF!,#REF!)</f>
        <v>#REF!</v>
      </c>
      <c r="DW129" s="52">
        <f>AVERAGE(DA94,DA101,DA107,DA112,DA116,DA119,DA121,DA122)</f>
        <v>7.693333333333334E-2</v>
      </c>
      <c r="DX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54"/>
      <c r="DW130" s="55" t="s">
        <v>75</v>
      </c>
      <c r="DX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299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10" t="s">
        <v>62</v>
      </c>
      <c r="DM131" s="10"/>
      <c r="DN131" s="10" t="s">
        <v>62</v>
      </c>
      <c r="DO131" s="10"/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63"/>
      <c r="DW131" s="63" t="s">
        <v>76</v>
      </c>
      <c r="DX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2" t="s">
        <v>106</v>
      </c>
      <c r="AX132" s="55" t="s">
        <v>112</v>
      </c>
      <c r="AY132" s="55" t="s">
        <v>86</v>
      </c>
      <c r="BA132" s="322" t="s">
        <v>107</v>
      </c>
      <c r="BG132" s="296" t="s">
        <v>62</v>
      </c>
      <c r="BL132" s="322" t="s">
        <v>108</v>
      </c>
      <c r="BM132" s="322" t="s">
        <v>26</v>
      </c>
      <c r="BN132" s="322" t="s">
        <v>27</v>
      </c>
      <c r="BO132" s="322" t="s">
        <v>28</v>
      </c>
      <c r="BP132" s="322" t="s">
        <v>109</v>
      </c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5">
        <v>5.74E-2</v>
      </c>
      <c r="C133" s="305">
        <v>6.5600000000000006E-2</v>
      </c>
      <c r="D133" s="305">
        <v>9.1800000000000007E-2</v>
      </c>
      <c r="E133" s="316">
        <v>6.1800000000000001E-2</v>
      </c>
      <c r="F133" s="317">
        <v>0.1176</v>
      </c>
      <c r="G133" s="317">
        <v>9.9500000000000005E-2</v>
      </c>
      <c r="H133" s="317">
        <v>0.1163</v>
      </c>
      <c r="I133" s="317">
        <v>0.15090000000000001</v>
      </c>
      <c r="J133" s="317">
        <v>0.13969999999999999</v>
      </c>
      <c r="K133" s="318">
        <v>0.13980000000000001</v>
      </c>
      <c r="L133" s="318">
        <v>0.14369999999999999</v>
      </c>
      <c r="M133" s="318">
        <v>0.10730000000000001</v>
      </c>
      <c r="N133" s="318">
        <v>0.11269999999999999</v>
      </c>
      <c r="O133" s="318">
        <v>0.15939999999999999</v>
      </c>
      <c r="P133" s="318">
        <v>0.1237</v>
      </c>
      <c r="Q133" s="318">
        <v>0.1234</v>
      </c>
      <c r="R133" s="318">
        <v>0.14299999999999999</v>
      </c>
      <c r="S133" s="318">
        <v>0.1668</v>
      </c>
      <c r="T133" s="318">
        <v>0.1648</v>
      </c>
      <c r="U133" s="318">
        <v>0.193</v>
      </c>
      <c r="V133" s="318">
        <v>0.1782</v>
      </c>
      <c r="W133" s="318">
        <v>0.1323</v>
      </c>
      <c r="X133" s="318">
        <v>0.15870000000000001</v>
      </c>
      <c r="Z133" s="318">
        <v>9.7199999999999995E-2</v>
      </c>
      <c r="AA133" s="319">
        <v>8.8599999999999998E-2</v>
      </c>
      <c r="AB133" s="317">
        <v>0.1069</v>
      </c>
      <c r="AC133" s="319">
        <v>0.16539999999999999</v>
      </c>
      <c r="AD133" s="319">
        <v>0.2099</v>
      </c>
      <c r="AE133" s="319">
        <v>0.20119999999999999</v>
      </c>
      <c r="AF133" s="319">
        <v>0.1983</v>
      </c>
      <c r="AG133" s="319">
        <v>0.20549999999999999</v>
      </c>
      <c r="AH133" s="319">
        <v>0.2339</v>
      </c>
      <c r="AI133" s="319">
        <v>0.2555</v>
      </c>
      <c r="AJ133" s="319">
        <v>0.29399999999999998</v>
      </c>
      <c r="AK133" s="319">
        <v>0.30890000000000001</v>
      </c>
      <c r="AL133" s="319">
        <v>0.26190000000000002</v>
      </c>
      <c r="AM133" s="319">
        <v>0.251</v>
      </c>
      <c r="AN133" s="319">
        <v>0.2838</v>
      </c>
      <c r="AO133" s="319">
        <v>0.25330000000000003</v>
      </c>
      <c r="AP133" s="319">
        <v>0.23419999999999999</v>
      </c>
      <c r="AQ133" s="319">
        <v>0.2364</v>
      </c>
      <c r="AR133" s="319">
        <v>0.27150000000000002</v>
      </c>
      <c r="AS133" s="319">
        <v>0.32269999999999999</v>
      </c>
      <c r="AT133" s="319">
        <v>0.31069999999999998</v>
      </c>
      <c r="AU133" s="319">
        <v>0.34379999999999999</v>
      </c>
      <c r="AW133" s="319">
        <v>0.3775</v>
      </c>
      <c r="AX133" s="319">
        <v>0.3795</v>
      </c>
      <c r="AY133" s="320">
        <v>0.3654</v>
      </c>
      <c r="AZ133" s="320">
        <v>0.33700000000000002</v>
      </c>
      <c r="BA133" s="320">
        <v>0.315</v>
      </c>
      <c r="BB133" s="320">
        <v>0.35439999999999999</v>
      </c>
      <c r="BC133" s="320">
        <v>0.36599999999999999</v>
      </c>
      <c r="BD133" s="320">
        <v>0.3271</v>
      </c>
      <c r="BE133" s="320">
        <v>0.32769999999999999</v>
      </c>
      <c r="BF133" s="320">
        <v>0.28899999999999998</v>
      </c>
      <c r="BG133" s="320">
        <v>0.2868</v>
      </c>
      <c r="BH133" s="320">
        <v>0.33150000000000002</v>
      </c>
      <c r="BI133" s="320">
        <v>0.26500000000000001</v>
      </c>
      <c r="BJ133" s="320">
        <v>0.24970000000000001</v>
      </c>
      <c r="BK133" s="320">
        <v>0.2114</v>
      </c>
      <c r="BL133" s="321">
        <v>0.23619999999999999</v>
      </c>
      <c r="BM133" s="320">
        <v>0.22270000000000001</v>
      </c>
      <c r="BN133" s="321">
        <v>0.21129999999999999</v>
      </c>
      <c r="BO133" s="321">
        <v>0.2432</v>
      </c>
      <c r="BP133" s="321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306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7">
        <v>0.1193</v>
      </c>
      <c r="AZ134" s="307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7">
        <v>7.5300000000000006E-2</v>
      </c>
      <c r="BE134" s="307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267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7">
        <v>3.8600000000000002E-2</v>
      </c>
      <c r="BB135" s="307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7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8">
        <v>5.21E-2</v>
      </c>
      <c r="BK135" s="89">
        <v>8.1600000000000006E-2</v>
      </c>
      <c r="BL135" s="89">
        <v>5.1900000000000002E-2</v>
      </c>
      <c r="BM135" s="309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0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0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7">
        <v>4.5199999999999997E-2</v>
      </c>
      <c r="BH136" s="307">
        <v>4.4999999999999998E-2</v>
      </c>
      <c r="BI136" s="308">
        <v>2.9100000000000001E-2</v>
      </c>
      <c r="BJ136" s="89">
        <v>3.8399999999999997E-2</v>
      </c>
      <c r="BK136" s="308">
        <v>3.9199999999999999E-2</v>
      </c>
      <c r="BL136" s="308">
        <v>3.3300000000000003E-2</v>
      </c>
      <c r="BM136" s="308">
        <v>1.9199999999999998E-2</v>
      </c>
      <c r="BN136" s="308">
        <v>4.7E-2</v>
      </c>
      <c r="BO136" s="308">
        <v>3.9600000000000003E-2</v>
      </c>
      <c r="BP136" s="308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08">
        <v>7.6100000000000001E-2</v>
      </c>
      <c r="DJ136" s="22">
        <v>7.8600000000000003E-2</v>
      </c>
      <c r="DK136" s="7">
        <v>8.5000000000000006E-2</v>
      </c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299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8">
        <v>-3.2800000000000003E-2</v>
      </c>
      <c r="BC137" s="308">
        <v>-4.6800000000000001E-2</v>
      </c>
      <c r="BD137" s="308">
        <v>-2.63E-2</v>
      </c>
      <c r="BE137" s="308">
        <v>-2.8799999999999999E-2</v>
      </c>
      <c r="BF137" s="308">
        <v>-3.1800000000000002E-2</v>
      </c>
      <c r="BG137" s="308">
        <v>-1.3899999999999999E-2</v>
      </c>
      <c r="BH137" s="308">
        <v>-1.15E-2</v>
      </c>
      <c r="BI137" s="307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13">
        <v>6.0600000000000001E-2</v>
      </c>
      <c r="DJ137" s="7">
        <v>7.0199999999999999E-2</v>
      </c>
      <c r="DK137" s="22">
        <v>6.4399999999999999E-2</v>
      </c>
      <c r="DL137" s="22"/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1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07">
        <v>3.0099999999999998E-2</v>
      </c>
      <c r="DJ138" s="41">
        <v>3.5700000000000003E-2</v>
      </c>
      <c r="DK138" s="16">
        <v>3.3000000000000002E-2</v>
      </c>
      <c r="DL138" s="16"/>
      <c r="DM138" s="16"/>
      <c r="DN138" s="16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2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10">
        <v>2.64E-2</v>
      </c>
      <c r="DJ139" s="16">
        <v>3.3300000000000003E-2</v>
      </c>
      <c r="DK139" s="93">
        <v>1.7999999999999999E-2</v>
      </c>
      <c r="DL139" s="93"/>
      <c r="DM139" s="93"/>
      <c r="DN139" s="93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09">
        <v>9.4999999999999998E-3</v>
      </c>
      <c r="DJ140" s="93">
        <v>8.9999999999999993E-3</v>
      </c>
      <c r="DK140" s="41">
        <v>1.72E-2</v>
      </c>
      <c r="DL140" s="41"/>
      <c r="DM140" s="41"/>
      <c r="DN140" s="41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12">
        <v>-3.3799999999999997E-2</v>
      </c>
      <c r="DJ141" s="35">
        <v>-4.2200000000000001E-2</v>
      </c>
      <c r="DK141" s="35">
        <v>-4.36E-2</v>
      </c>
      <c r="DL141" s="35"/>
      <c r="DM141" s="35"/>
      <c r="DN141" s="35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06">
        <v>-8.3799999999999999E-2</v>
      </c>
      <c r="DJ142" s="48">
        <v>-8.4599999999999995E-2</v>
      </c>
      <c r="DK142" s="48">
        <v>-6.88E-2</v>
      </c>
      <c r="DL142" s="48"/>
      <c r="DM142" s="48"/>
      <c r="DN142" s="48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11">
        <v>-8.5099999999999995E-2</v>
      </c>
      <c r="DJ143" s="31">
        <v>-0.1</v>
      </c>
      <c r="DK143" s="31">
        <v>-0.1052</v>
      </c>
      <c r="DL143" s="31"/>
      <c r="DM143" s="31"/>
      <c r="DN143" s="31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11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03">
        <v>1.78E-2</v>
      </c>
      <c r="DJ145" s="210">
        <v>1.7999999999999999E-2</v>
      </c>
      <c r="DK145" s="204">
        <v>1.5800000000000002E-2</v>
      </c>
      <c r="DL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44">
        <v>-3.8800000000000001E-2</v>
      </c>
      <c r="DJ146" s="244">
        <v>-1.49E-2</v>
      </c>
      <c r="DK146" s="205">
        <v>-1.8499999999999999E-2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K147" s="204">
        <v>3.2800000000000003E-2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t="s">
        <v>62</v>
      </c>
      <c r="DK148" s="222">
        <v>-5.8900000000000001E-2</v>
      </c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58">
        <v>0.71109999999999995</v>
      </c>
      <c r="DJ149" s="258">
        <v>1.8387</v>
      </c>
      <c r="DK149" s="258">
        <v>0.70909999999999995</v>
      </c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20" t="s">
        <v>40</v>
      </c>
      <c r="DJ150" s="189" t="s">
        <v>53</v>
      </c>
      <c r="DK150" s="120" t="s">
        <v>40</v>
      </c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2">SUM(BS136, -BS143)</f>
        <v>3.2199999999999999E-2</v>
      </c>
      <c r="BT151" s="121">
        <f t="shared" si="372"/>
        <v>4.6799999999999994E-2</v>
      </c>
      <c r="BU151" s="180">
        <f t="shared" si="372"/>
        <v>6.4299999999999996E-2</v>
      </c>
      <c r="BV151" s="147">
        <f t="shared" si="372"/>
        <v>8.9200000000000002E-2</v>
      </c>
      <c r="BW151" s="121">
        <f t="shared" si="372"/>
        <v>8.8700000000000001E-2</v>
      </c>
      <c r="BX151" s="180">
        <f t="shared" si="372"/>
        <v>8.77E-2</v>
      </c>
      <c r="BY151" s="225">
        <f t="shared" si="372"/>
        <v>8.2400000000000001E-2</v>
      </c>
      <c r="BZ151" s="15">
        <f t="shared" si="372"/>
        <v>9.1600000000000001E-2</v>
      </c>
      <c r="CA151" s="152">
        <f t="shared" si="372"/>
        <v>9.0400000000000008E-2</v>
      </c>
      <c r="CB151" s="147">
        <f t="shared" si="372"/>
        <v>0.15129999999999999</v>
      </c>
      <c r="CC151" s="121">
        <f t="shared" si="372"/>
        <v>0.15250000000000002</v>
      </c>
      <c r="CD151" s="180">
        <f t="shared" si="372"/>
        <v>0.184</v>
      </c>
      <c r="CE151" s="147">
        <f t="shared" si="372"/>
        <v>0.1986</v>
      </c>
      <c r="CF151" s="121">
        <f t="shared" si="372"/>
        <v>0.18729999999999999</v>
      </c>
      <c r="CG151" s="180">
        <f t="shared" si="372"/>
        <v>0.19839999999999999</v>
      </c>
      <c r="CH151" s="147">
        <f t="shared" si="372"/>
        <v>0.20330000000000001</v>
      </c>
      <c r="CI151" s="121">
        <f t="shared" si="372"/>
        <v>0.2079</v>
      </c>
      <c r="CJ151" s="180">
        <f t="shared" si="372"/>
        <v>0.20080000000000001</v>
      </c>
      <c r="CK151" s="147">
        <f t="shared" si="372"/>
        <v>0.1918</v>
      </c>
      <c r="CL151" s="121">
        <f t="shared" ref="CL151:CM151" si="373">SUM(CL136, -CL143)</f>
        <v>0.21650000000000003</v>
      </c>
      <c r="CM151" s="180">
        <f t="shared" si="373"/>
        <v>0.22700000000000001</v>
      </c>
      <c r="CN151" s="147">
        <f t="shared" ref="CN151:CW151" si="374">SUM(CN136, -CN143)</f>
        <v>0.214</v>
      </c>
      <c r="CO151" s="121">
        <f t="shared" si="374"/>
        <v>0.21229999999999999</v>
      </c>
      <c r="CP151" s="180">
        <f t="shared" si="374"/>
        <v>0.2079</v>
      </c>
      <c r="CQ151" s="147">
        <f t="shared" si="374"/>
        <v>0.1575</v>
      </c>
      <c r="CR151" s="121">
        <f t="shared" si="374"/>
        <v>0.1694</v>
      </c>
      <c r="CS151" s="180">
        <f t="shared" si="374"/>
        <v>0.1953</v>
      </c>
      <c r="CT151" s="145">
        <f t="shared" si="374"/>
        <v>0.17520000000000002</v>
      </c>
      <c r="CU151" s="121">
        <f t="shared" si="374"/>
        <v>0.1759</v>
      </c>
      <c r="CV151" s="180">
        <f t="shared" si="374"/>
        <v>0.1782</v>
      </c>
      <c r="CW151" s="147">
        <f t="shared" si="374"/>
        <v>0.19940000000000002</v>
      </c>
      <c r="CX151" s="121">
        <f t="shared" ref="CX151:CY151" si="375">SUM(CX136, -CX143)</f>
        <v>0.1694</v>
      </c>
      <c r="CY151" s="180">
        <f t="shared" ref="CY151:CZ151" si="376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21">
        <f>SUM(DI136, -DI143)</f>
        <v>0.16120000000000001</v>
      </c>
      <c r="DJ151" s="117">
        <f>SUM(DJ136, -DJ143)</f>
        <v>0.17860000000000001</v>
      </c>
      <c r="DK151" s="121">
        <f>SUM(DK136, -DK143)</f>
        <v>0.19020000000000001</v>
      </c>
      <c r="DL151" s="6">
        <f>SUM(DL136, -DL143)</f>
        <v>0</v>
      </c>
      <c r="DM151" s="6">
        <f>SUM(DM136, -DM143)</f>
        <v>0</v>
      </c>
      <c r="DN151" s="6">
        <f>SUM(DN136,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8">SUM(GU136, -GU143)</f>
        <v>0</v>
      </c>
      <c r="GV151" s="6">
        <f t="shared" si="378"/>
        <v>0</v>
      </c>
      <c r="GW151" s="6">
        <f t="shared" si="378"/>
        <v>0</v>
      </c>
      <c r="GX151" s="6">
        <f t="shared" si="378"/>
        <v>0</v>
      </c>
      <c r="GY151" s="6">
        <f t="shared" si="378"/>
        <v>0</v>
      </c>
      <c r="GZ151" s="6">
        <f t="shared" si="378"/>
        <v>0</v>
      </c>
      <c r="HA151" s="6">
        <f t="shared" si="378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20" t="s">
        <v>39</v>
      </c>
      <c r="DJ152" s="120" t="s">
        <v>40</v>
      </c>
      <c r="DK152" s="189" t="s">
        <v>53</v>
      </c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9">SUM(BS137, -BS143)</f>
        <v>3.0700000000000002E-2</v>
      </c>
      <c r="BT153" s="121">
        <f t="shared" si="379"/>
        <v>0.04</v>
      </c>
      <c r="BU153" s="274">
        <f t="shared" si="379"/>
        <v>5.1200000000000002E-2</v>
      </c>
      <c r="BV153" s="145">
        <f t="shared" si="379"/>
        <v>7.3599999999999999E-2</v>
      </c>
      <c r="BW153" s="117">
        <f t="shared" si="379"/>
        <v>7.8399999999999997E-2</v>
      </c>
      <c r="BX153" s="177">
        <f t="shared" si="379"/>
        <v>7.8899999999999998E-2</v>
      </c>
      <c r="BY153" s="227">
        <f t="shared" si="379"/>
        <v>7.8299999999999995E-2</v>
      </c>
      <c r="BZ153" s="94">
        <f t="shared" si="379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0">SUM(CD136, -CD142)</f>
        <v>0.16889999999999999</v>
      </c>
      <c r="CE153" s="147">
        <f t="shared" si="380"/>
        <v>0.192</v>
      </c>
      <c r="CF153" s="121">
        <f t="shared" si="380"/>
        <v>0.17859999999999998</v>
      </c>
      <c r="CG153" s="180">
        <f t="shared" si="380"/>
        <v>0.18529999999999999</v>
      </c>
      <c r="CH153" s="147">
        <f t="shared" si="380"/>
        <v>0.18770000000000001</v>
      </c>
      <c r="CI153" s="121">
        <f t="shared" si="380"/>
        <v>0.20629999999999998</v>
      </c>
      <c r="CJ153" s="180">
        <f t="shared" si="380"/>
        <v>0.2006</v>
      </c>
      <c r="CK153" s="147">
        <f t="shared" si="380"/>
        <v>0.18179999999999999</v>
      </c>
      <c r="CL153" s="121">
        <f t="shared" ref="CL153:CM153" si="381">SUM(CL136, -CL142)</f>
        <v>0.20540000000000003</v>
      </c>
      <c r="CM153" s="180">
        <f t="shared" si="381"/>
        <v>0.21290000000000001</v>
      </c>
      <c r="CN153" s="147">
        <f t="shared" ref="CN153:CW153" si="382">SUM(CN136, -CN142)</f>
        <v>0.20479999999999998</v>
      </c>
      <c r="CO153" s="121">
        <f t="shared" si="382"/>
        <v>0.1968</v>
      </c>
      <c r="CP153" s="180">
        <f t="shared" si="382"/>
        <v>0.1893</v>
      </c>
      <c r="CQ153" s="145">
        <f t="shared" si="382"/>
        <v>0.1474</v>
      </c>
      <c r="CR153" s="117">
        <f t="shared" si="382"/>
        <v>0.15039999999999998</v>
      </c>
      <c r="CS153" s="177">
        <f t="shared" si="382"/>
        <v>0.1711</v>
      </c>
      <c r="CT153" s="147">
        <f t="shared" si="382"/>
        <v>0.15210000000000001</v>
      </c>
      <c r="CU153" s="117">
        <f t="shared" si="382"/>
        <v>0.1754</v>
      </c>
      <c r="CV153" s="180">
        <f t="shared" si="382"/>
        <v>0.16689999999999999</v>
      </c>
      <c r="CW153" s="147">
        <f t="shared" si="382"/>
        <v>0.1678</v>
      </c>
      <c r="CX153" s="121">
        <f t="shared" ref="CX153:CY153" si="383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17">
        <f>SUM(DI136, -DI142)</f>
        <v>0.15989999999999999</v>
      </c>
      <c r="DJ153" s="121">
        <f>SUM(DJ137, -DJ143)</f>
        <v>0.17020000000000002</v>
      </c>
      <c r="DK153" s="117">
        <f>SUM(DK137, -DK143)</f>
        <v>0.1696</v>
      </c>
      <c r="DL153" s="6">
        <f>SUM(DL136, -DL142,)</f>
        <v>0</v>
      </c>
      <c r="DM153" s="6">
        <f>SUM(DM141, -DM143)</f>
        <v>0</v>
      </c>
      <c r="DN153" s="6">
        <f>SUM(DN136,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89" t="s">
        <v>53</v>
      </c>
      <c r="DJ154" s="189" t="s">
        <v>52</v>
      </c>
      <c r="DK154" s="120" t="s">
        <v>39</v>
      </c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86">SUM(CR136, -CR141)</f>
        <v>0.11309999999999999</v>
      </c>
      <c r="CS155" s="180">
        <f t="shared" si="386"/>
        <v>0.1384</v>
      </c>
      <c r="CT155" s="147">
        <f t="shared" si="386"/>
        <v>0.1246</v>
      </c>
      <c r="CU155" s="121">
        <f t="shared" si="386"/>
        <v>0.1623</v>
      </c>
      <c r="CV155" s="177">
        <f t="shared" si="386"/>
        <v>0.13750000000000001</v>
      </c>
      <c r="CW155" s="145">
        <f t="shared" si="386"/>
        <v>0.1278</v>
      </c>
      <c r="CX155" s="117">
        <f t="shared" ref="CX155:CY155" si="387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17">
        <f>SUM(DI137, -DI143)</f>
        <v>0.1457</v>
      </c>
      <c r="DJ155" s="116">
        <f>SUM(DJ136, -DJ142)</f>
        <v>0.16320000000000001</v>
      </c>
      <c r="DK155" s="117">
        <f>SUM(DK136, -DK142)</f>
        <v>0.15379999999999999</v>
      </c>
      <c r="DL155" s="6">
        <f>SUM(DL141, -DL143)</f>
        <v>0</v>
      </c>
      <c r="DM155" s="6">
        <f>SUM(DM136, -DM142)</f>
        <v>0</v>
      </c>
      <c r="DN155" s="6">
        <f>SUM(DN141,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89" t="s">
        <v>52</v>
      </c>
      <c r="DJ156" s="120" t="s">
        <v>39</v>
      </c>
      <c r="DK156" s="123" t="s">
        <v>47</v>
      </c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16">
        <f>SUM(DI137, -DI142)</f>
        <v>0.1444</v>
      </c>
      <c r="DJ157" s="117">
        <f>SUM(DJ137, -DJ142)</f>
        <v>0.15479999999999999</v>
      </c>
      <c r="DK157" s="121">
        <f>SUM(DK138, -DK143)</f>
        <v>0.13819999999999999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18" t="s">
        <v>65</v>
      </c>
      <c r="DJ158" s="118" t="s">
        <v>65</v>
      </c>
      <c r="DK158" s="189" t="s">
        <v>52</v>
      </c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21">
        <f>SUM(DI138, -DI143)</f>
        <v>0.1152</v>
      </c>
      <c r="DJ159" s="121">
        <f>SUM(DJ138, -DJ143)</f>
        <v>0.13570000000000002</v>
      </c>
      <c r="DK159" s="116">
        <f>SUM(DK137, -DK142)</f>
        <v>0.13319999999999999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18" t="s">
        <v>70</v>
      </c>
      <c r="DJ160" s="123" t="s">
        <v>47</v>
      </c>
      <c r="DK160" s="120" t="s">
        <v>41</v>
      </c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21">
        <f>SUM(DI138, -DI142)</f>
        <v>0.1139</v>
      </c>
      <c r="DJ161" s="121">
        <f>SUM(DJ139, -DJ143)</f>
        <v>0.1333</v>
      </c>
      <c r="DK161" s="121">
        <f>SUM(DK136, -DK141)</f>
        <v>0.12859999999999999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23" t="s">
        <v>47</v>
      </c>
      <c r="DJ162" s="261" t="s">
        <v>54</v>
      </c>
      <c r="DK162" s="122" t="s">
        <v>84</v>
      </c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21">
        <f>SUM(DI139, -DI143)</f>
        <v>0.11149999999999999</v>
      </c>
      <c r="DJ163" s="119">
        <f>SUM(DJ136, -DJ141)</f>
        <v>0.1208</v>
      </c>
      <c r="DK163" s="117">
        <f>SUM(DK139, -DK143)</f>
        <v>0.1232</v>
      </c>
      <c r="DL163" s="6">
        <f t="shared" ref="DK163:DN163" si="390">SUM(DL152, -DL159)</f>
        <v>0</v>
      </c>
      <c r="DM163" s="6">
        <f t="shared" si="390"/>
        <v>0</v>
      </c>
      <c r="DN163" s="6">
        <f t="shared" si="390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23" t="s">
        <v>46</v>
      </c>
      <c r="DJ164" s="118" t="s">
        <v>70</v>
      </c>
      <c r="DK164" s="118" t="s">
        <v>65</v>
      </c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8">
        <f>SUM(DI139, -DI142)</f>
        <v>0.11019999999999999</v>
      </c>
      <c r="DJ165" s="121">
        <f>SUM(DJ138, -DJ142)</f>
        <v>0.12029999999999999</v>
      </c>
      <c r="DK165" s="121">
        <f>SUM(DK140, -DK143)</f>
        <v>0.12240000000000001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20" t="s">
        <v>41</v>
      </c>
      <c r="DJ166" s="123" t="s">
        <v>46</v>
      </c>
      <c r="DK166" s="261" t="s">
        <v>54</v>
      </c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21">
        <f>SUM(DI136, -DI141)</f>
        <v>0.1099</v>
      </c>
      <c r="DJ167" s="248">
        <f>SUM(DJ139, -DJ142)</f>
        <v>0.1179</v>
      </c>
      <c r="DK167" s="119">
        <f>SUM(DK137, -DK141)</f>
        <v>0.108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22" t="s">
        <v>84</v>
      </c>
      <c r="DJ168" s="120" t="s">
        <v>41</v>
      </c>
      <c r="DK168" s="123" t="s">
        <v>46</v>
      </c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17">
        <f>SUM(DI140, -DI143)</f>
        <v>9.459999999999999E-2</v>
      </c>
      <c r="DJ169" s="121">
        <f>SUM(DJ137, -DJ141)</f>
        <v>0.1124</v>
      </c>
      <c r="DK169" s="248">
        <f>SUM(DK138, -DK142)</f>
        <v>0.1018</v>
      </c>
      <c r="DL169" s="6">
        <f t="shared" ref="DK169:DN169" si="405">SUM(DL158, -DL165)</f>
        <v>0</v>
      </c>
      <c r="DM169" s="6">
        <f t="shared" si="405"/>
        <v>0</v>
      </c>
      <c r="DN169" s="6">
        <f t="shared" si="405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6">SUM(DQ158, -DQ165)</f>
        <v>0</v>
      </c>
      <c r="DR169" s="6">
        <f t="shared" si="406"/>
        <v>0</v>
      </c>
      <c r="DS169" s="6">
        <f t="shared" si="406"/>
        <v>0</v>
      </c>
      <c r="DT169" s="6">
        <f t="shared" si="40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7">SUM(DW158, -DW165)</f>
        <v>0</v>
      </c>
      <c r="DX169" s="6">
        <f t="shared" si="407"/>
        <v>0</v>
      </c>
      <c r="DY169" s="6">
        <f t="shared" si="407"/>
        <v>0</v>
      </c>
      <c r="DZ169" s="6">
        <f t="shared" si="40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08">SUM(EC158, -EC165)</f>
        <v>0</v>
      </c>
      <c r="ED169" s="6">
        <f t="shared" si="408"/>
        <v>0</v>
      </c>
      <c r="EE169" s="6">
        <f t="shared" si="408"/>
        <v>0</v>
      </c>
      <c r="EF169" s="6">
        <f t="shared" si="408"/>
        <v>0</v>
      </c>
      <c r="EG169" s="6">
        <f t="shared" si="408"/>
        <v>0</v>
      </c>
      <c r="EH169" s="6">
        <f t="shared" si="408"/>
        <v>0</v>
      </c>
      <c r="EI169" s="6">
        <f t="shared" si="40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9">SUM(EM158, -EM165)</f>
        <v>0</v>
      </c>
      <c r="EN169" s="6">
        <f t="shared" si="409"/>
        <v>0</v>
      </c>
      <c r="EO169" s="6">
        <f t="shared" si="409"/>
        <v>0</v>
      </c>
      <c r="EP169" s="6">
        <f t="shared" si="40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0">SUM(ES158, -ES165)</f>
        <v>0</v>
      </c>
      <c r="ET169" s="6">
        <f t="shared" si="410"/>
        <v>0</v>
      </c>
      <c r="EU169" s="6">
        <f t="shared" si="410"/>
        <v>0</v>
      </c>
      <c r="EV169" s="6">
        <f t="shared" si="41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1">SUM(EY158, -EY165)</f>
        <v>0</v>
      </c>
      <c r="EZ169" s="6">
        <f t="shared" si="411"/>
        <v>0</v>
      </c>
      <c r="FA169" s="6">
        <f t="shared" si="411"/>
        <v>0</v>
      </c>
      <c r="FB169" s="6">
        <f t="shared" si="41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2">SUM(FE158, -FE165)</f>
        <v>0</v>
      </c>
      <c r="FF169" s="6">
        <f t="shared" si="412"/>
        <v>0</v>
      </c>
      <c r="FG169" s="6">
        <f t="shared" si="412"/>
        <v>0</v>
      </c>
      <c r="FH169" s="6">
        <f t="shared" si="41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3">SUM(FK158, -FK165)</f>
        <v>0</v>
      </c>
      <c r="FL169" s="6">
        <f t="shared" si="413"/>
        <v>0</v>
      </c>
      <c r="FM169" s="6">
        <f t="shared" si="413"/>
        <v>0</v>
      </c>
      <c r="FN169" s="6">
        <f t="shared" si="41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4">SUM(FQ158, -FQ165)</f>
        <v>0</v>
      </c>
      <c r="FR169" s="6">
        <f t="shared" si="414"/>
        <v>0</v>
      </c>
      <c r="FS169" s="6">
        <f t="shared" si="414"/>
        <v>0</v>
      </c>
      <c r="FT169" s="6">
        <f t="shared" si="41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5">SUM(FW158, -FW165)</f>
        <v>0</v>
      </c>
      <c r="FX169" s="6">
        <f t="shared" si="415"/>
        <v>0</v>
      </c>
      <c r="FY169" s="6">
        <f t="shared" si="415"/>
        <v>0</v>
      </c>
      <c r="FZ169" s="6">
        <f t="shared" si="41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6">SUM(GC158, -GC165)</f>
        <v>0</v>
      </c>
      <c r="GD169" s="6">
        <f t="shared" si="416"/>
        <v>0</v>
      </c>
      <c r="GE169" s="6">
        <f t="shared" si="416"/>
        <v>0</v>
      </c>
      <c r="GF169" s="6">
        <f t="shared" si="41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7">SUM(GI158, -GI165)</f>
        <v>0</v>
      </c>
      <c r="GJ169" s="6">
        <f t="shared" si="417"/>
        <v>0</v>
      </c>
      <c r="GK169" s="6">
        <f t="shared" si="417"/>
        <v>0</v>
      </c>
      <c r="GL169" s="6">
        <f t="shared" si="41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18">SUM(GO158, -GO165)</f>
        <v>0</v>
      </c>
      <c r="GP169" s="6">
        <f t="shared" si="418"/>
        <v>0</v>
      </c>
      <c r="GQ169" s="6">
        <f t="shared" si="418"/>
        <v>0</v>
      </c>
      <c r="GR169" s="6">
        <f t="shared" si="41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9">SUM(GU158, -GU165)</f>
        <v>0</v>
      </c>
      <c r="GV169" s="6">
        <f t="shared" si="419"/>
        <v>0</v>
      </c>
      <c r="GW169" s="6">
        <f t="shared" si="419"/>
        <v>0</v>
      </c>
      <c r="GX169" s="6">
        <f t="shared" si="419"/>
        <v>0</v>
      </c>
      <c r="GY169" s="6">
        <f t="shared" si="419"/>
        <v>0</v>
      </c>
      <c r="GZ169" s="6">
        <f t="shared" si="419"/>
        <v>0</v>
      </c>
      <c r="HA169" s="6">
        <f t="shared" si="41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261" t="s">
        <v>54</v>
      </c>
      <c r="DJ170" s="122" t="s">
        <v>84</v>
      </c>
      <c r="DK170" s="122" t="s">
        <v>57</v>
      </c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19">
        <f>SUM(DI137, -DI141)</f>
        <v>9.4399999999999998E-2</v>
      </c>
      <c r="DJ171" s="117">
        <f>SUM(DJ140, -DJ143)</f>
        <v>0.109</v>
      </c>
      <c r="DK171" s="117">
        <f>SUM(DK139, -DK142)</f>
        <v>8.6800000000000002E-2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22" t="s">
        <v>57</v>
      </c>
      <c r="DJ172" s="122" t="s">
        <v>57</v>
      </c>
      <c r="DK172" s="118" t="s">
        <v>70</v>
      </c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17">
        <f>SUM(DI140, -DI142)</f>
        <v>9.3299999999999994E-2</v>
      </c>
      <c r="DJ173" s="117">
        <f>SUM(DJ140, -DJ142)</f>
        <v>9.3599999999999989E-2</v>
      </c>
      <c r="DK173" s="121">
        <f>SUM(DK140, -DK142)</f>
        <v>8.5999999999999993E-2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20" t="s">
        <v>38</v>
      </c>
      <c r="DJ174" s="118" t="s">
        <v>68</v>
      </c>
      <c r="DK174" s="123" t="s">
        <v>48</v>
      </c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19">
        <f>SUM(DI136, -DI140)</f>
        <v>6.6600000000000006E-2</v>
      </c>
      <c r="DJ175" s="117">
        <f>SUM(DJ138, -DJ141)</f>
        <v>7.7899999999999997E-2</v>
      </c>
      <c r="DK175" s="121">
        <f>SUM(DK138, -DK141)</f>
        <v>7.6600000000000001E-2</v>
      </c>
      <c r="DL175" s="6">
        <f t="shared" ref="DK175:DN175" si="420">SUM(DL164, -DL171)</f>
        <v>0</v>
      </c>
      <c r="DM175" s="6">
        <f t="shared" si="420"/>
        <v>0</v>
      </c>
      <c r="DN175" s="6">
        <f t="shared" si="42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1">SUM(DQ164, -DQ171)</f>
        <v>0</v>
      </c>
      <c r="DR175" s="6">
        <f t="shared" si="421"/>
        <v>0</v>
      </c>
      <c r="DS175" s="6">
        <f t="shared" si="421"/>
        <v>0</v>
      </c>
      <c r="DT175" s="6">
        <f t="shared" si="42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2">SUM(DW164, -DW171)</f>
        <v>0</v>
      </c>
      <c r="DX175" s="6">
        <f t="shared" si="422"/>
        <v>0</v>
      </c>
      <c r="DY175" s="6">
        <f t="shared" si="422"/>
        <v>0</v>
      </c>
      <c r="DZ175" s="6">
        <f t="shared" si="42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3">SUM(EC164, -EC171)</f>
        <v>0</v>
      </c>
      <c r="ED175" s="6">
        <f t="shared" si="423"/>
        <v>0</v>
      </c>
      <c r="EE175" s="6">
        <f t="shared" si="423"/>
        <v>0</v>
      </c>
      <c r="EF175" s="6">
        <f t="shared" si="423"/>
        <v>0</v>
      </c>
      <c r="EG175" s="6">
        <f t="shared" si="423"/>
        <v>0</v>
      </c>
      <c r="EH175" s="6">
        <f t="shared" si="423"/>
        <v>0</v>
      </c>
      <c r="EI175" s="6">
        <f t="shared" si="42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4">SUM(EM164, -EM171)</f>
        <v>0</v>
      </c>
      <c r="EN175" s="6">
        <f t="shared" si="424"/>
        <v>0</v>
      </c>
      <c r="EO175" s="6">
        <f t="shared" si="424"/>
        <v>0</v>
      </c>
      <c r="EP175" s="6">
        <f t="shared" si="42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5">SUM(ES164, -ES171)</f>
        <v>0</v>
      </c>
      <c r="ET175" s="6">
        <f t="shared" si="425"/>
        <v>0</v>
      </c>
      <c r="EU175" s="6">
        <f t="shared" si="425"/>
        <v>0</v>
      </c>
      <c r="EV175" s="6">
        <f t="shared" si="42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6">SUM(EY164, -EY171)</f>
        <v>0</v>
      </c>
      <c r="EZ175" s="6">
        <f t="shared" si="426"/>
        <v>0</v>
      </c>
      <c r="FA175" s="6">
        <f t="shared" si="426"/>
        <v>0</v>
      </c>
      <c r="FB175" s="6">
        <f t="shared" si="42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7">SUM(FE164, -FE171)</f>
        <v>0</v>
      </c>
      <c r="FF175" s="6">
        <f t="shared" si="427"/>
        <v>0</v>
      </c>
      <c r="FG175" s="6">
        <f t="shared" si="427"/>
        <v>0</v>
      </c>
      <c r="FH175" s="6">
        <f t="shared" si="42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8">SUM(FK164, -FK171)</f>
        <v>0</v>
      </c>
      <c r="FL175" s="6">
        <f t="shared" si="428"/>
        <v>0</v>
      </c>
      <c r="FM175" s="6">
        <f t="shared" si="428"/>
        <v>0</v>
      </c>
      <c r="FN175" s="6">
        <f t="shared" si="42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9">SUM(FQ164, -FQ171)</f>
        <v>0</v>
      </c>
      <c r="FR175" s="6">
        <f t="shared" si="429"/>
        <v>0</v>
      </c>
      <c r="FS175" s="6">
        <f t="shared" si="429"/>
        <v>0</v>
      </c>
      <c r="FT175" s="6">
        <f t="shared" si="42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0">SUM(FW164, -FW171)</f>
        <v>0</v>
      </c>
      <c r="FX175" s="6">
        <f t="shared" si="430"/>
        <v>0</v>
      </c>
      <c r="FY175" s="6">
        <f t="shared" si="430"/>
        <v>0</v>
      </c>
      <c r="FZ175" s="6">
        <f t="shared" si="43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1">SUM(GC164, -GC171)</f>
        <v>0</v>
      </c>
      <c r="GD175" s="6">
        <f t="shared" si="431"/>
        <v>0</v>
      </c>
      <c r="GE175" s="6">
        <f t="shared" si="431"/>
        <v>0</v>
      </c>
      <c r="GF175" s="6">
        <f t="shared" si="43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2">SUM(GI164, -GI171)</f>
        <v>0</v>
      </c>
      <c r="GJ175" s="6">
        <f t="shared" si="432"/>
        <v>0</v>
      </c>
      <c r="GK175" s="6">
        <f t="shared" si="432"/>
        <v>0</v>
      </c>
      <c r="GL175" s="6">
        <f t="shared" si="43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3">SUM(GO164, -GO171)</f>
        <v>0</v>
      </c>
      <c r="GP175" s="6">
        <f t="shared" si="433"/>
        <v>0</v>
      </c>
      <c r="GQ175" s="6">
        <f t="shared" si="433"/>
        <v>0</v>
      </c>
      <c r="GR175" s="6">
        <f t="shared" si="43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4">SUM(GU164, -GU171)</f>
        <v>0</v>
      </c>
      <c r="GV175" s="6">
        <f t="shared" si="434"/>
        <v>0</v>
      </c>
      <c r="GW175" s="6">
        <f t="shared" si="434"/>
        <v>0</v>
      </c>
      <c r="GX175" s="6">
        <f t="shared" si="434"/>
        <v>0</v>
      </c>
      <c r="GY175" s="6">
        <f t="shared" si="434"/>
        <v>0</v>
      </c>
      <c r="GZ175" s="6">
        <f t="shared" si="434"/>
        <v>0</v>
      </c>
      <c r="HA175" s="6">
        <f t="shared" si="43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18" t="s">
        <v>68</v>
      </c>
      <c r="DJ176" s="123" t="s">
        <v>48</v>
      </c>
      <c r="DK176" s="120" t="s">
        <v>42</v>
      </c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17">
        <f>SUM(DI138, -DI141)</f>
        <v>6.3899999999999998E-2</v>
      </c>
      <c r="DJ177" s="121">
        <f>SUM(DJ139, -DJ141)</f>
        <v>7.5500000000000012E-2</v>
      </c>
      <c r="DK177" s="121">
        <f>SUM(DK136, -DK140)</f>
        <v>6.7799999999999999E-2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23" t="s">
        <v>48</v>
      </c>
      <c r="DJ178" s="189" t="s">
        <v>51</v>
      </c>
      <c r="DK178" s="120" t="s">
        <v>38</v>
      </c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21">
        <f>SUM(DI139, -DI141)</f>
        <v>6.0199999999999997E-2</v>
      </c>
      <c r="DJ179" s="121">
        <f>SUM(DJ136, -DJ140)</f>
        <v>6.9600000000000009E-2</v>
      </c>
      <c r="DK179" s="119">
        <f>SUM(DK136, -DK139)</f>
        <v>6.7000000000000004E-2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169" t="s">
        <v>64</v>
      </c>
      <c r="DJ180" s="120" t="s">
        <v>38</v>
      </c>
      <c r="DK180" s="169" t="s">
        <v>64</v>
      </c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21">
        <f>SUM(DI141, -DI143)</f>
        <v>5.1299999999999998E-2</v>
      </c>
      <c r="DJ181" s="119">
        <f>SUM(DJ137, -DJ140)</f>
        <v>6.1199999999999997E-2</v>
      </c>
      <c r="DK181" s="121">
        <f>SUM(DK141, -DK143)</f>
        <v>6.1600000000000002E-2</v>
      </c>
      <c r="DL181" s="6">
        <f t="shared" ref="DK181:DN181" si="435">SUM(DL170, -DL177)</f>
        <v>0</v>
      </c>
      <c r="DM181" s="6">
        <f t="shared" si="435"/>
        <v>0</v>
      </c>
      <c r="DN181" s="6">
        <f t="shared" si="435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36">SUM(DQ170, -DQ177)</f>
        <v>0</v>
      </c>
      <c r="DR181" s="6">
        <f t="shared" si="436"/>
        <v>0</v>
      </c>
      <c r="DS181" s="6">
        <f t="shared" si="436"/>
        <v>0</v>
      </c>
      <c r="DT181" s="6">
        <f t="shared" si="43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37">SUM(DW170, -DW177)</f>
        <v>0</v>
      </c>
      <c r="DX181" s="6">
        <f t="shared" si="437"/>
        <v>0</v>
      </c>
      <c r="DY181" s="6">
        <f t="shared" si="437"/>
        <v>0</v>
      </c>
      <c r="DZ181" s="6">
        <f t="shared" si="43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38">SUM(EC170, -EC177)</f>
        <v>0</v>
      </c>
      <c r="ED181" s="6">
        <f t="shared" si="438"/>
        <v>0</v>
      </c>
      <c r="EE181" s="6">
        <f t="shared" si="438"/>
        <v>0</v>
      </c>
      <c r="EF181" s="6">
        <f t="shared" si="438"/>
        <v>0</v>
      </c>
      <c r="EG181" s="6">
        <f t="shared" si="438"/>
        <v>0</v>
      </c>
      <c r="EH181" s="6">
        <f t="shared" si="438"/>
        <v>0</v>
      </c>
      <c r="EI181" s="6">
        <f t="shared" si="43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39">SUM(EM170, -EM177)</f>
        <v>0</v>
      </c>
      <c r="EN181" s="6">
        <f t="shared" si="439"/>
        <v>0</v>
      </c>
      <c r="EO181" s="6">
        <f t="shared" si="439"/>
        <v>0</v>
      </c>
      <c r="EP181" s="6">
        <f t="shared" si="43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0">SUM(ES170, -ES177)</f>
        <v>0</v>
      </c>
      <c r="ET181" s="6">
        <f t="shared" si="440"/>
        <v>0</v>
      </c>
      <c r="EU181" s="6">
        <f t="shared" si="440"/>
        <v>0</v>
      </c>
      <c r="EV181" s="6">
        <f t="shared" si="44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1">SUM(EY170, -EY177)</f>
        <v>0</v>
      </c>
      <c r="EZ181" s="6">
        <f t="shared" si="441"/>
        <v>0</v>
      </c>
      <c r="FA181" s="6">
        <f t="shared" si="441"/>
        <v>0</v>
      </c>
      <c r="FB181" s="6">
        <f t="shared" si="44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2">SUM(FE170, -FE177)</f>
        <v>0</v>
      </c>
      <c r="FF181" s="6">
        <f t="shared" si="442"/>
        <v>0</v>
      </c>
      <c r="FG181" s="6">
        <f t="shared" si="442"/>
        <v>0</v>
      </c>
      <c r="FH181" s="6">
        <f t="shared" si="44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3">SUM(FK170, -FK177)</f>
        <v>0</v>
      </c>
      <c r="FL181" s="6">
        <f t="shared" si="443"/>
        <v>0</v>
      </c>
      <c r="FM181" s="6">
        <f t="shared" si="443"/>
        <v>0</v>
      </c>
      <c r="FN181" s="6">
        <f t="shared" si="44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4">SUM(FQ170, -FQ177)</f>
        <v>0</v>
      </c>
      <c r="FR181" s="6">
        <f t="shared" si="444"/>
        <v>0</v>
      </c>
      <c r="FS181" s="6">
        <f t="shared" si="444"/>
        <v>0</v>
      </c>
      <c r="FT181" s="6">
        <f t="shared" si="44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45">SUM(FW170, -FW177)</f>
        <v>0</v>
      </c>
      <c r="FX181" s="6">
        <f t="shared" si="445"/>
        <v>0</v>
      </c>
      <c r="FY181" s="6">
        <f t="shared" si="445"/>
        <v>0</v>
      </c>
      <c r="FZ181" s="6">
        <f t="shared" si="44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6">SUM(GC170, -GC177)</f>
        <v>0</v>
      </c>
      <c r="GD181" s="6">
        <f t="shared" si="446"/>
        <v>0</v>
      </c>
      <c r="GE181" s="6">
        <f t="shared" si="446"/>
        <v>0</v>
      </c>
      <c r="GF181" s="6">
        <f t="shared" si="44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7">SUM(GI170, -GI177)</f>
        <v>0</v>
      </c>
      <c r="GJ181" s="6">
        <f t="shared" si="447"/>
        <v>0</v>
      </c>
      <c r="GK181" s="6">
        <f t="shared" si="447"/>
        <v>0</v>
      </c>
      <c r="GL181" s="6">
        <f t="shared" si="44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8">SUM(GO170, -GO177)</f>
        <v>0</v>
      </c>
      <c r="GP181" s="6">
        <f t="shared" si="448"/>
        <v>0</v>
      </c>
      <c r="GQ181" s="6">
        <f t="shared" si="448"/>
        <v>0</v>
      </c>
      <c r="GR181" s="6">
        <f t="shared" si="44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9">SUM(GU170, -GU177)</f>
        <v>0</v>
      </c>
      <c r="GV181" s="6">
        <f t="shared" si="449"/>
        <v>0</v>
      </c>
      <c r="GW181" s="6">
        <f t="shared" si="449"/>
        <v>0</v>
      </c>
      <c r="GX181" s="6">
        <f t="shared" si="449"/>
        <v>0</v>
      </c>
      <c r="GY181" s="6">
        <f t="shared" si="449"/>
        <v>0</v>
      </c>
      <c r="GZ181" s="6">
        <f t="shared" si="449"/>
        <v>0</v>
      </c>
      <c r="HA181" s="6">
        <f t="shared" si="44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89" t="s">
        <v>51</v>
      </c>
      <c r="DJ182" s="169" t="s">
        <v>64</v>
      </c>
      <c r="DK182" s="122" t="s">
        <v>59</v>
      </c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0">SUM(CD136, -CD137)</f>
        <v>5.4199999999999998E-2</v>
      </c>
      <c r="CE183" s="145">
        <f t="shared" si="450"/>
        <v>5.57E-2</v>
      </c>
      <c r="CF183" s="119">
        <f t="shared" si="450"/>
        <v>6.1299999999999993E-2</v>
      </c>
      <c r="CG183" s="179">
        <f t="shared" si="450"/>
        <v>6.88E-2</v>
      </c>
      <c r="CH183" s="149">
        <f t="shared" si="450"/>
        <v>6.6700000000000009E-2</v>
      </c>
      <c r="CI183" s="117">
        <f t="shared" si="450"/>
        <v>6.6099999999999992E-2</v>
      </c>
      <c r="CJ183" s="179">
        <f t="shared" si="450"/>
        <v>5.2999999999999999E-2</v>
      </c>
      <c r="CK183" s="149">
        <f t="shared" si="45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21">
        <f>SUM(DI137, -DI140)</f>
        <v>5.11E-2</v>
      </c>
      <c r="DJ183" s="121">
        <f>SUM(DJ141, -DJ143)</f>
        <v>5.7800000000000004E-2</v>
      </c>
      <c r="DK183" s="116">
        <f>SUM(DK139, -DK141)</f>
        <v>6.1600000000000002E-2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169" t="s">
        <v>67</v>
      </c>
      <c r="DJ184" s="122" t="s">
        <v>59</v>
      </c>
      <c r="DK184" s="118" t="s">
        <v>68</v>
      </c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1">SUM(CC137, -CC141)</f>
        <v>3.7400000000000003E-2</v>
      </c>
      <c r="CD185" s="180">
        <f t="shared" si="451"/>
        <v>3.95E-2</v>
      </c>
      <c r="CE185" s="147">
        <f t="shared" si="451"/>
        <v>3.9199999999999999E-2</v>
      </c>
      <c r="CF185" s="121">
        <f t="shared" si="451"/>
        <v>5.1799999999999999E-2</v>
      </c>
      <c r="CG185" s="180">
        <f t="shared" si="451"/>
        <v>4.3900000000000002E-2</v>
      </c>
      <c r="CH185" s="147">
        <f t="shared" si="451"/>
        <v>5.2000000000000005E-2</v>
      </c>
      <c r="CI185" s="121">
        <f t="shared" si="451"/>
        <v>4.9000000000000002E-2</v>
      </c>
      <c r="CJ185" s="180">
        <f t="shared" si="451"/>
        <v>3.6900000000000002E-2</v>
      </c>
      <c r="CK185" s="147">
        <f t="shared" si="45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209">
        <f>SUM(DI141, -DI142)</f>
        <v>0.05</v>
      </c>
      <c r="DJ185" s="116">
        <f>SUM(DJ140, -DJ141)</f>
        <v>5.1200000000000002E-2</v>
      </c>
      <c r="DK185" s="117">
        <f>SUM(DK140, -DK141)</f>
        <v>6.08E-2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20" t="s">
        <v>36</v>
      </c>
      <c r="DJ186" s="189" t="s">
        <v>44</v>
      </c>
      <c r="DK186" s="120" t="s">
        <v>36</v>
      </c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17">
        <f>SUM(DI136, -DI139)</f>
        <v>4.9700000000000001E-2</v>
      </c>
      <c r="DJ187" s="121">
        <f>SUM(DJ136, -DJ139)</f>
        <v>4.53E-2</v>
      </c>
      <c r="DK187" s="117">
        <f>SUM(DK136, -DK138)</f>
        <v>5.2000000000000005E-2</v>
      </c>
      <c r="DL187" s="6">
        <f t="shared" ref="DK187:DN187" si="452">SUM(DL176, -DL183)</f>
        <v>0</v>
      </c>
      <c r="DM187" s="6">
        <f t="shared" si="452"/>
        <v>0</v>
      </c>
      <c r="DN187" s="6">
        <f t="shared" si="452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53">SUM(DQ176, -DQ183)</f>
        <v>0</v>
      </c>
      <c r="DR187" s="6">
        <f t="shared" si="453"/>
        <v>0</v>
      </c>
      <c r="DS187" s="6">
        <f t="shared" si="453"/>
        <v>0</v>
      </c>
      <c r="DT187" s="6">
        <f t="shared" si="453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54">SUM(DW176, -DW183)</f>
        <v>0</v>
      </c>
      <c r="DX187" s="6">
        <f t="shared" si="454"/>
        <v>0</v>
      </c>
      <c r="DY187" s="6">
        <f t="shared" si="454"/>
        <v>0</v>
      </c>
      <c r="DZ187" s="6">
        <f t="shared" si="454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55">SUM(EC176, -EC183)</f>
        <v>0</v>
      </c>
      <c r="ED187" s="6">
        <f t="shared" si="455"/>
        <v>0</v>
      </c>
      <c r="EE187" s="6">
        <f t="shared" si="455"/>
        <v>0</v>
      </c>
      <c r="EF187" s="6">
        <f t="shared" si="455"/>
        <v>0</v>
      </c>
      <c r="EG187" s="6">
        <f t="shared" si="455"/>
        <v>0</v>
      </c>
      <c r="EH187" s="6">
        <f t="shared" si="455"/>
        <v>0</v>
      </c>
      <c r="EI187" s="6">
        <f t="shared" si="455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56">SUM(EM176, -EM183)</f>
        <v>0</v>
      </c>
      <c r="EN187" s="6">
        <f t="shared" si="456"/>
        <v>0</v>
      </c>
      <c r="EO187" s="6">
        <f t="shared" si="456"/>
        <v>0</v>
      </c>
      <c r="EP187" s="6">
        <f t="shared" si="456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57">SUM(ES176, -ES183)</f>
        <v>0</v>
      </c>
      <c r="ET187" s="6">
        <f t="shared" si="457"/>
        <v>0</v>
      </c>
      <c r="EU187" s="6">
        <f t="shared" si="457"/>
        <v>0</v>
      </c>
      <c r="EV187" s="6">
        <f t="shared" si="457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58">SUM(EY176, -EY183)</f>
        <v>0</v>
      </c>
      <c r="EZ187" s="6">
        <f t="shared" si="458"/>
        <v>0</v>
      </c>
      <c r="FA187" s="6">
        <f t="shared" si="458"/>
        <v>0</v>
      </c>
      <c r="FB187" s="6">
        <f t="shared" si="45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59">SUM(FE176, -FE183)</f>
        <v>0</v>
      </c>
      <c r="FF187" s="6">
        <f t="shared" si="459"/>
        <v>0</v>
      </c>
      <c r="FG187" s="6">
        <f t="shared" si="459"/>
        <v>0</v>
      </c>
      <c r="FH187" s="6">
        <f t="shared" si="45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0">SUM(FK176, -FK183)</f>
        <v>0</v>
      </c>
      <c r="FL187" s="6">
        <f t="shared" si="460"/>
        <v>0</v>
      </c>
      <c r="FM187" s="6">
        <f t="shared" si="460"/>
        <v>0</v>
      </c>
      <c r="FN187" s="6">
        <f t="shared" si="46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1">SUM(FQ176, -FQ183)</f>
        <v>0</v>
      </c>
      <c r="FR187" s="6">
        <f t="shared" si="461"/>
        <v>0</v>
      </c>
      <c r="FS187" s="6">
        <f t="shared" si="461"/>
        <v>0</v>
      </c>
      <c r="FT187" s="6">
        <f t="shared" si="46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2">SUM(FW176, -FW183)</f>
        <v>0</v>
      </c>
      <c r="FX187" s="6">
        <f t="shared" si="462"/>
        <v>0</v>
      </c>
      <c r="FY187" s="6">
        <f t="shared" si="462"/>
        <v>0</v>
      </c>
      <c r="FZ187" s="6">
        <f t="shared" si="46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3">SUM(GC176, -GC183)</f>
        <v>0</v>
      </c>
      <c r="GD187" s="6">
        <f t="shared" si="463"/>
        <v>0</v>
      </c>
      <c r="GE187" s="6">
        <f t="shared" si="463"/>
        <v>0</v>
      </c>
      <c r="GF187" s="6">
        <f t="shared" si="46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4">SUM(GI176, -GI183)</f>
        <v>0</v>
      </c>
      <c r="GJ187" s="6">
        <f t="shared" si="464"/>
        <v>0</v>
      </c>
      <c r="GK187" s="6">
        <f t="shared" si="464"/>
        <v>0</v>
      </c>
      <c r="GL187" s="6">
        <f t="shared" si="46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5">SUM(GO176, -GO183)</f>
        <v>0</v>
      </c>
      <c r="GP187" s="6">
        <f t="shared" si="465"/>
        <v>0</v>
      </c>
      <c r="GQ187" s="6">
        <f t="shared" si="465"/>
        <v>0</v>
      </c>
      <c r="GR187" s="6">
        <f t="shared" si="46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6">SUM(GU176, -GU183)</f>
        <v>0</v>
      </c>
      <c r="GV187" s="6">
        <f t="shared" si="466"/>
        <v>0</v>
      </c>
      <c r="GW187" s="6">
        <f t="shared" si="466"/>
        <v>0</v>
      </c>
      <c r="GX187" s="6">
        <f t="shared" si="466"/>
        <v>0</v>
      </c>
      <c r="GY187" s="6">
        <f t="shared" si="466"/>
        <v>0</v>
      </c>
      <c r="GZ187" s="6">
        <f t="shared" si="466"/>
        <v>0</v>
      </c>
      <c r="HA187" s="6">
        <f t="shared" si="466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20" t="s">
        <v>42</v>
      </c>
      <c r="DJ188" s="189" t="s">
        <v>55</v>
      </c>
      <c r="DK188" s="189" t="s">
        <v>55</v>
      </c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21">
        <f>SUM(DI136, -DI138)</f>
        <v>4.5999999999999999E-2</v>
      </c>
      <c r="DJ189" s="119">
        <f>SUM(DJ136, -DJ138)</f>
        <v>4.2900000000000001E-2</v>
      </c>
      <c r="DK189" s="119">
        <f>SUM(DK137, -DK140)</f>
        <v>4.7199999999999999E-2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22" t="s">
        <v>59</v>
      </c>
      <c r="DJ190" s="169" t="s">
        <v>67</v>
      </c>
      <c r="DK190" s="189" t="s">
        <v>51</v>
      </c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16">
        <f>SUM(DI140, -DI141)</f>
        <v>4.3299999999999998E-2</v>
      </c>
      <c r="DJ191" s="209">
        <f>SUM(DJ141, -DJ142)</f>
        <v>4.2399999999999993E-2</v>
      </c>
      <c r="DK191" s="121">
        <f>SUM(DK137, -DK139)</f>
        <v>4.6399999999999997E-2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89" t="s">
        <v>44</v>
      </c>
      <c r="DJ192" s="120" t="s">
        <v>36</v>
      </c>
      <c r="DK192" s="115" t="s">
        <v>63</v>
      </c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21">
        <f>SUM(DI137, -DI139)</f>
        <v>3.4200000000000001E-2</v>
      </c>
      <c r="DJ193" s="117">
        <f>SUM(DJ137, -DJ139)</f>
        <v>3.6899999999999995E-2</v>
      </c>
      <c r="DK193" s="117">
        <f>SUM(DK142, -DK143)</f>
        <v>3.6400000000000002E-2</v>
      </c>
      <c r="DL193" s="6">
        <f t="shared" ref="DK193:DN193" si="467">SUM(DL182, -DL189)</f>
        <v>0</v>
      </c>
      <c r="DM193" s="6">
        <f t="shared" si="467"/>
        <v>0</v>
      </c>
      <c r="DN193" s="6">
        <f t="shared" si="467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68">SUM(DQ182, -DQ189)</f>
        <v>0</v>
      </c>
      <c r="DR193" s="6">
        <f t="shared" si="468"/>
        <v>0</v>
      </c>
      <c r="DS193" s="6">
        <f t="shared" si="468"/>
        <v>0</v>
      </c>
      <c r="DT193" s="6">
        <f t="shared" si="46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69">SUM(DW182, -DW189)</f>
        <v>0</v>
      </c>
      <c r="DX193" s="6">
        <f t="shared" si="469"/>
        <v>0</v>
      </c>
      <c r="DY193" s="6">
        <f t="shared" si="469"/>
        <v>0</v>
      </c>
      <c r="DZ193" s="6">
        <f t="shared" si="46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70">SUM(EC182, -EC189)</f>
        <v>0</v>
      </c>
      <c r="ED193" s="6">
        <f t="shared" si="470"/>
        <v>0</v>
      </c>
      <c r="EE193" s="6">
        <f t="shared" si="470"/>
        <v>0</v>
      </c>
      <c r="EF193" s="6">
        <f t="shared" si="470"/>
        <v>0</v>
      </c>
      <c r="EG193" s="6">
        <f t="shared" si="470"/>
        <v>0</v>
      </c>
      <c r="EH193" s="6">
        <f t="shared" si="470"/>
        <v>0</v>
      </c>
      <c r="EI193" s="6">
        <f t="shared" si="47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71">SUM(EM182, -EM189)</f>
        <v>0</v>
      </c>
      <c r="EN193" s="6">
        <f t="shared" si="471"/>
        <v>0</v>
      </c>
      <c r="EO193" s="6">
        <f t="shared" si="471"/>
        <v>0</v>
      </c>
      <c r="EP193" s="6">
        <f t="shared" si="47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72">SUM(ES182, -ES189)</f>
        <v>0</v>
      </c>
      <c r="ET193" s="6">
        <f t="shared" si="472"/>
        <v>0</v>
      </c>
      <c r="EU193" s="6">
        <f t="shared" si="472"/>
        <v>0</v>
      </c>
      <c r="EV193" s="6">
        <f t="shared" si="47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73">SUM(EY182, -EY189)</f>
        <v>0</v>
      </c>
      <c r="EZ193" s="6">
        <f t="shared" si="473"/>
        <v>0</v>
      </c>
      <c r="FA193" s="6">
        <f t="shared" si="473"/>
        <v>0</v>
      </c>
      <c r="FB193" s="6">
        <f t="shared" si="47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4">SUM(FE182, -FE189)</f>
        <v>0</v>
      </c>
      <c r="FF193" s="6">
        <f t="shared" si="474"/>
        <v>0</v>
      </c>
      <c r="FG193" s="6">
        <f t="shared" si="474"/>
        <v>0</v>
      </c>
      <c r="FH193" s="6">
        <f t="shared" si="47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5">SUM(FK182, -FK189)</f>
        <v>0</v>
      </c>
      <c r="FL193" s="6">
        <f t="shared" si="475"/>
        <v>0</v>
      </c>
      <c r="FM193" s="6">
        <f t="shared" si="475"/>
        <v>0</v>
      </c>
      <c r="FN193" s="6">
        <f t="shared" si="47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6">SUM(FQ182, -FQ189)</f>
        <v>0</v>
      </c>
      <c r="FR193" s="6">
        <f t="shared" si="476"/>
        <v>0</v>
      </c>
      <c r="FS193" s="6">
        <f t="shared" si="476"/>
        <v>0</v>
      </c>
      <c r="FT193" s="6">
        <f t="shared" si="47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7">SUM(FW182, -FW189)</f>
        <v>0</v>
      </c>
      <c r="FX193" s="6">
        <f t="shared" si="477"/>
        <v>0</v>
      </c>
      <c r="FY193" s="6">
        <f t="shared" si="477"/>
        <v>0</v>
      </c>
      <c r="FZ193" s="6">
        <f t="shared" si="47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8">SUM(GC182, -GC189)</f>
        <v>0</v>
      </c>
      <c r="GD193" s="6">
        <f t="shared" si="478"/>
        <v>0</v>
      </c>
      <c r="GE193" s="6">
        <f t="shared" si="478"/>
        <v>0</v>
      </c>
      <c r="GF193" s="6">
        <f t="shared" si="47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9">SUM(GI182, -GI189)</f>
        <v>0</v>
      </c>
      <c r="GJ193" s="6">
        <f t="shared" si="479"/>
        <v>0</v>
      </c>
      <c r="GK193" s="6">
        <f t="shared" si="479"/>
        <v>0</v>
      </c>
      <c r="GL193" s="6">
        <f t="shared" si="47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80">SUM(GO182, -GO189)</f>
        <v>0</v>
      </c>
      <c r="GP193" s="6">
        <f t="shared" si="480"/>
        <v>0</v>
      </c>
      <c r="GQ193" s="6">
        <f t="shared" si="480"/>
        <v>0</v>
      </c>
      <c r="GR193" s="6">
        <f t="shared" si="48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81">SUM(GU182, -GU189)</f>
        <v>0</v>
      </c>
      <c r="GV193" s="6">
        <f t="shared" si="481"/>
        <v>0</v>
      </c>
      <c r="GW193" s="6">
        <f t="shared" si="481"/>
        <v>0</v>
      </c>
      <c r="GX193" s="6">
        <f t="shared" si="481"/>
        <v>0</v>
      </c>
      <c r="GY193" s="6">
        <f t="shared" si="481"/>
        <v>0</v>
      </c>
      <c r="GZ193" s="6">
        <f t="shared" si="481"/>
        <v>0</v>
      </c>
      <c r="HA193" s="6">
        <f t="shared" si="48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89" t="s">
        <v>55</v>
      </c>
      <c r="DJ194" s="120" t="s">
        <v>42</v>
      </c>
      <c r="DK194" s="189" t="s">
        <v>44</v>
      </c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19">
        <f>SUM(DI137, -DI138)</f>
        <v>3.0500000000000003E-2</v>
      </c>
      <c r="DJ195" s="121">
        <f>SUM(DJ137, -DJ138)</f>
        <v>3.4499999999999996E-2</v>
      </c>
      <c r="DK195" s="121">
        <f>SUM(DK137, -DK138)</f>
        <v>3.1399999999999997E-2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18" t="s">
        <v>60</v>
      </c>
      <c r="DJ196" s="118" t="s">
        <v>60</v>
      </c>
      <c r="DK196" s="169" t="s">
        <v>67</v>
      </c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21">
        <f>SUM(DI138, -DI140)</f>
        <v>2.06E-2</v>
      </c>
      <c r="DJ197" s="121">
        <f>SUM(DJ138, -DJ140)</f>
        <v>2.6700000000000002E-2</v>
      </c>
      <c r="DK197" s="209">
        <f>SUM(DK141, -DK142)</f>
        <v>2.52E-2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23" t="s">
        <v>45</v>
      </c>
      <c r="DJ198" s="123" t="s">
        <v>45</v>
      </c>
      <c r="DK198" s="120" t="s">
        <v>37</v>
      </c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209">
        <f>SUM(DI139, -DI140)</f>
        <v>1.6899999999999998E-2</v>
      </c>
      <c r="DJ199" s="209">
        <f>SUM(DJ139, -DJ140)</f>
        <v>2.4300000000000002E-2</v>
      </c>
      <c r="DK199" s="121">
        <f>SUM(DK136, -DK137)</f>
        <v>2.0600000000000007E-2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20" t="s">
        <v>37</v>
      </c>
      <c r="DJ200" s="115" t="s">
        <v>63</v>
      </c>
      <c r="DK200" s="123" t="s">
        <v>49</v>
      </c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21">
        <f>SUM(DI136, -DI137)</f>
        <v>1.55E-2</v>
      </c>
      <c r="DJ201" s="117">
        <f>SUM(DJ142, -DJ143)</f>
        <v>1.5400000000000011E-2</v>
      </c>
      <c r="DK201" s="121">
        <f>SUM(DK138, -DK140)</f>
        <v>1.5800000000000002E-2</v>
      </c>
      <c r="DL201" s="6">
        <f t="shared" ref="DK201:DN201" si="482">SUM(DL190, -DL197)</f>
        <v>0</v>
      </c>
      <c r="DM201" s="6">
        <f t="shared" si="482"/>
        <v>0</v>
      </c>
      <c r="DN201" s="6">
        <f t="shared" si="482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83">SUM(DQ190, -DQ197)</f>
        <v>0</v>
      </c>
      <c r="DR201" s="6">
        <f t="shared" si="483"/>
        <v>0</v>
      </c>
      <c r="DS201" s="6">
        <f t="shared" si="483"/>
        <v>0</v>
      </c>
      <c r="DT201" s="6">
        <f t="shared" si="483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84">SUM(DW190, -DW197)</f>
        <v>0</v>
      </c>
      <c r="DX201" s="6">
        <f t="shared" si="484"/>
        <v>0</v>
      </c>
      <c r="DY201" s="6">
        <f t="shared" si="484"/>
        <v>0</v>
      </c>
      <c r="DZ201" s="6">
        <f t="shared" si="484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85">SUM(EC190, -EC197)</f>
        <v>0</v>
      </c>
      <c r="ED201" s="6">
        <f t="shared" si="485"/>
        <v>0</v>
      </c>
      <c r="EE201" s="6">
        <f t="shared" si="485"/>
        <v>0</v>
      </c>
      <c r="EF201" s="6">
        <f t="shared" si="485"/>
        <v>0</v>
      </c>
      <c r="EG201" s="6">
        <f t="shared" si="485"/>
        <v>0</v>
      </c>
      <c r="EH201" s="6">
        <f t="shared" si="485"/>
        <v>0</v>
      </c>
      <c r="EI201" s="6">
        <f t="shared" si="485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86">SUM(EM190, -EM197)</f>
        <v>0</v>
      </c>
      <c r="EN201" s="6">
        <f t="shared" si="486"/>
        <v>0</v>
      </c>
      <c r="EO201" s="6">
        <f t="shared" si="486"/>
        <v>0</v>
      </c>
      <c r="EP201" s="6">
        <f t="shared" si="486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87">SUM(ES190, -ES197)</f>
        <v>0</v>
      </c>
      <c r="ET201" s="6">
        <f t="shared" si="487"/>
        <v>0</v>
      </c>
      <c r="EU201" s="6">
        <f t="shared" si="487"/>
        <v>0</v>
      </c>
      <c r="EV201" s="6">
        <f t="shared" si="487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88">SUM(EY190, -EY197)</f>
        <v>0</v>
      </c>
      <c r="EZ201" s="6">
        <f t="shared" si="488"/>
        <v>0</v>
      </c>
      <c r="FA201" s="6">
        <f t="shared" si="488"/>
        <v>0</v>
      </c>
      <c r="FB201" s="6">
        <f t="shared" si="48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89">SUM(FE190, -FE197)</f>
        <v>0</v>
      </c>
      <c r="FF201" s="6">
        <f t="shared" si="489"/>
        <v>0</v>
      </c>
      <c r="FG201" s="6">
        <f t="shared" si="489"/>
        <v>0</v>
      </c>
      <c r="FH201" s="6">
        <f t="shared" si="48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0">SUM(FK190, -FK197)</f>
        <v>0</v>
      </c>
      <c r="FL201" s="6">
        <f t="shared" si="490"/>
        <v>0</v>
      </c>
      <c r="FM201" s="6">
        <f t="shared" si="490"/>
        <v>0</v>
      </c>
      <c r="FN201" s="6">
        <f t="shared" si="49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1">SUM(FQ190, -FQ197)</f>
        <v>0</v>
      </c>
      <c r="FR201" s="6">
        <f t="shared" si="491"/>
        <v>0</v>
      </c>
      <c r="FS201" s="6">
        <f t="shared" si="491"/>
        <v>0</v>
      </c>
      <c r="FT201" s="6">
        <f t="shared" si="49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2">SUM(FW190, -FW197)</f>
        <v>0</v>
      </c>
      <c r="FX201" s="6">
        <f t="shared" si="492"/>
        <v>0</v>
      </c>
      <c r="FY201" s="6">
        <f t="shared" si="492"/>
        <v>0</v>
      </c>
      <c r="FZ201" s="6">
        <f t="shared" si="49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3">SUM(GC190, -GC197)</f>
        <v>0</v>
      </c>
      <c r="GD201" s="6">
        <f t="shared" si="493"/>
        <v>0</v>
      </c>
      <c r="GE201" s="6">
        <f t="shared" si="493"/>
        <v>0</v>
      </c>
      <c r="GF201" s="6">
        <f t="shared" si="49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4">SUM(GI190, -GI197)</f>
        <v>0</v>
      </c>
      <c r="GJ201" s="6">
        <f t="shared" si="494"/>
        <v>0</v>
      </c>
      <c r="GK201" s="6">
        <f t="shared" si="494"/>
        <v>0</v>
      </c>
      <c r="GL201" s="6">
        <f t="shared" si="49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5">SUM(GO190, -GO197)</f>
        <v>0</v>
      </c>
      <c r="GP201" s="6">
        <f t="shared" si="495"/>
        <v>0</v>
      </c>
      <c r="GQ201" s="6">
        <f t="shared" si="495"/>
        <v>0</v>
      </c>
      <c r="GR201" s="6">
        <f t="shared" si="49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96">SUM(GU190, -GU197)</f>
        <v>0</v>
      </c>
      <c r="GV201" s="6">
        <f t="shared" si="496"/>
        <v>0</v>
      </c>
      <c r="GW201" s="6">
        <f t="shared" si="496"/>
        <v>0</v>
      </c>
      <c r="GX201" s="6">
        <f t="shared" si="496"/>
        <v>0</v>
      </c>
      <c r="GY201" s="6">
        <f t="shared" si="496"/>
        <v>0</v>
      </c>
      <c r="GZ201" s="6">
        <f t="shared" si="496"/>
        <v>0</v>
      </c>
      <c r="HA201" s="6">
        <f t="shared" si="496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18" t="s">
        <v>49</v>
      </c>
      <c r="DJ202" s="189" t="s">
        <v>37</v>
      </c>
      <c r="DK202" s="123" t="s">
        <v>45</v>
      </c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21">
        <f>SUM(DI138, -DI139)</f>
        <v>3.6999999999999984E-3</v>
      </c>
      <c r="DJ203" s="121">
        <f>SUM(DJ136, -DJ137)</f>
        <v>8.4000000000000047E-3</v>
      </c>
      <c r="DK203" s="209">
        <f>SUM(DK138, -DK139)</f>
        <v>1.5000000000000003E-2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15" t="s">
        <v>63</v>
      </c>
      <c r="DJ204" s="118" t="s">
        <v>49</v>
      </c>
      <c r="DK204" s="122" t="s">
        <v>60</v>
      </c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17">
        <f>SUM(DI142, -DI143)</f>
        <v>1.2999999999999956E-3</v>
      </c>
      <c r="DJ205" s="121">
        <f>SUM(DJ138, -DJ139)</f>
        <v>2.3999999999999994E-3</v>
      </c>
      <c r="DK205" s="121">
        <f>SUM(DK139, -DK140)</f>
        <v>7.9999999999999863E-4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4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8" topLeftCell="CX48">
      <selection activeCell="DL64" sqref="DL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2019-02-21T22:24:28Z</dcterms:modified>
</cp:coreProperties>
</file>