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199" i="1" l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O203" i="1"/>
  <c r="EH199" i="1"/>
  <c r="EE199" i="1"/>
  <c r="DY199" i="1"/>
  <c r="DS199" i="1"/>
  <c r="EH197" i="1"/>
  <c r="EE197" i="1"/>
  <c r="EE201" i="1" s="1"/>
  <c r="DY197" i="1"/>
  <c r="DY201" i="1" s="1"/>
  <c r="DS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O195" i="1"/>
  <c r="DO205" i="1" s="1"/>
  <c r="EH191" i="1"/>
  <c r="EE191" i="1"/>
  <c r="DY191" i="1"/>
  <c r="DS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O189" i="1"/>
  <c r="EH185" i="1"/>
  <c r="EE185" i="1"/>
  <c r="DY185" i="1"/>
  <c r="DS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O183" i="1"/>
  <c r="DO187" i="1" s="1"/>
  <c r="DO197" i="1" s="1"/>
  <c r="DO201" i="1" s="1"/>
  <c r="EH179" i="1"/>
  <c r="EE179" i="1"/>
  <c r="DY179" i="1"/>
  <c r="DS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O177" i="1"/>
  <c r="DO181" i="1" s="1"/>
  <c r="DO191" i="1" s="1"/>
  <c r="EH173" i="1"/>
  <c r="EE173" i="1"/>
  <c r="DY173" i="1"/>
  <c r="DS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O171" i="1"/>
  <c r="DO175" i="1" s="1"/>
  <c r="DO185" i="1" s="1"/>
  <c r="EH167" i="1"/>
  <c r="EE167" i="1"/>
  <c r="DY167" i="1"/>
  <c r="DS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O165" i="1"/>
  <c r="DO169" i="1" s="1"/>
  <c r="DO179" i="1" s="1"/>
  <c r="EH161" i="1"/>
  <c r="EE161" i="1"/>
  <c r="DY161" i="1"/>
  <c r="DS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Q179" i="1"/>
  <c r="DV179" i="1"/>
  <c r="DS171" i="1"/>
  <c r="DS169" i="1"/>
  <c r="DY159" i="1"/>
  <c r="EC167" i="1"/>
  <c r="EC163" i="1"/>
  <c r="ED173" i="1"/>
  <c r="ED169" i="1"/>
  <c r="EB179" i="1"/>
  <c r="EB175" i="1"/>
  <c r="DQ167" i="1"/>
  <c r="DQ163" i="1"/>
  <c r="DT161" i="1"/>
  <c r="EB161" i="1"/>
  <c r="EG161" i="1"/>
  <c r="DS163" i="1"/>
  <c r="DR173" i="1"/>
  <c r="DR169" i="1"/>
  <c r="DV173" i="1"/>
  <c r="DV169" i="1"/>
  <c r="DV167" i="1"/>
  <c r="DT179" i="1"/>
  <c r="DT175" i="1"/>
  <c r="DX179" i="1"/>
  <c r="DX175" i="1"/>
  <c r="EI173" i="1"/>
  <c r="DQ185" i="1"/>
  <c r="DQ181" i="1"/>
  <c r="DR179" i="1"/>
  <c r="DZ173" i="1"/>
  <c r="DZ169" i="1"/>
  <c r="EC181" i="1"/>
  <c r="DS157" i="1"/>
  <c r="DW167" i="1"/>
  <c r="EF167" i="1"/>
  <c r="EC161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EF191" i="1"/>
  <c r="EF187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R193" i="1"/>
  <c r="DR197" i="1"/>
  <c r="DT185" i="1"/>
  <c r="DX185" i="1"/>
  <c r="EB185" i="1"/>
  <c r="EF185" i="1"/>
  <c r="EG191" i="1"/>
  <c r="DR191" i="1"/>
  <c r="DV191" i="1"/>
  <c r="DZ191" i="1"/>
  <c r="ED191" i="1"/>
  <c r="DQ187" i="1"/>
  <c r="DV187" i="1"/>
  <c r="ED193" i="1"/>
  <c r="ED197" i="1"/>
  <c r="EI197" i="1"/>
  <c r="DW191" i="1"/>
  <c r="EI191" i="1"/>
  <c r="EI199" i="1" s="1"/>
  <c r="DR187" i="1"/>
  <c r="DW187" i="1"/>
  <c r="EC187" i="1"/>
  <c r="DV193" i="1"/>
  <c r="DV197" i="1"/>
  <c r="DZ197" i="1"/>
  <c r="DU193" i="1"/>
  <c r="EA193" i="1"/>
  <c r="DQ197" i="1"/>
  <c r="EG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DQ199" i="1" l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FT114" i="1"/>
  <c r="IX114" i="1"/>
  <c r="IU114" i="1"/>
  <c r="JQ120" i="1"/>
  <c r="DX205" i="1"/>
  <c r="DX201" i="1"/>
  <c r="DV201" i="1"/>
  <c r="DV205" i="1"/>
  <c r="DW205" i="1"/>
  <c r="EB199" i="1"/>
  <c r="EF199" i="1"/>
  <c r="DT205" i="1"/>
  <c r="DT201" i="1"/>
  <c r="DZ201" i="1"/>
  <c r="DZ205" i="1"/>
  <c r="EI201" i="1"/>
  <c r="EI205" i="1"/>
  <c r="DY165" i="1"/>
  <c r="DY163" i="1"/>
  <c r="DS177" i="1"/>
  <c r="DS175" i="1"/>
  <c r="EC205" i="1"/>
  <c r="EC201" i="1"/>
  <c r="EF205" i="1"/>
  <c r="EF201" i="1"/>
  <c r="EG205" i="1"/>
  <c r="EG201" i="1"/>
  <c r="ED201" i="1"/>
  <c r="ED205" i="1"/>
  <c r="DR201" i="1"/>
  <c r="DR205" i="1"/>
  <c r="EB205" i="1"/>
  <c r="EB201" i="1"/>
  <c r="DQ205" i="1"/>
  <c r="DQ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FG92" i="1" l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S183" i="1"/>
  <c r="DS181" i="1"/>
  <c r="DY171" i="1"/>
  <c r="DY169" i="1"/>
  <c r="HS86" i="1"/>
  <c r="HS84" i="1"/>
  <c r="JR86" i="1"/>
  <c r="JR84" i="1"/>
  <c r="IW96" i="1"/>
  <c r="IW98" i="1"/>
  <c r="JO86" i="1"/>
  <c r="JO84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U96" i="1" l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O118" i="1"/>
  <c r="B118" i="1"/>
  <c r="A118" i="1"/>
  <c r="EH114" i="1"/>
  <c r="EE114" i="1"/>
  <c r="DY114" i="1"/>
  <c r="DS114" i="1"/>
  <c r="EH112" i="1"/>
  <c r="EH116" i="1" s="1"/>
  <c r="EE112" i="1"/>
  <c r="DY112" i="1"/>
  <c r="DS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O110" i="1"/>
  <c r="DO120" i="1" s="1"/>
  <c r="B110" i="1"/>
  <c r="A110" i="1"/>
  <c r="A120" i="1" s="1"/>
  <c r="EH106" i="1"/>
  <c r="EE106" i="1"/>
  <c r="DY106" i="1"/>
  <c r="DS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O104" i="1"/>
  <c r="B104" i="1"/>
  <c r="A104" i="1"/>
  <c r="EH100" i="1"/>
  <c r="EE100" i="1"/>
  <c r="DY100" i="1"/>
  <c r="DS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DS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O92" i="1"/>
  <c r="DO96" i="1" s="1"/>
  <c r="DO106" i="1" s="1"/>
  <c r="B92" i="1"/>
  <c r="A92" i="1"/>
  <c r="A96" i="1" s="1"/>
  <c r="A106" i="1" s="1"/>
  <c r="EH88" i="1"/>
  <c r="EE88" i="1"/>
  <c r="DY88" i="1"/>
  <c r="DS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O86" i="1"/>
  <c r="DO90" i="1" s="1"/>
  <c r="DO100" i="1" s="1"/>
  <c r="B86" i="1"/>
  <c r="A86" i="1"/>
  <c r="A90" i="1" s="1"/>
  <c r="A100" i="1" s="1"/>
  <c r="EH82" i="1"/>
  <c r="EE82" i="1"/>
  <c r="DY82" i="1"/>
  <c r="DS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O80" i="1"/>
  <c r="DO84" i="1" s="1"/>
  <c r="DO94" i="1" s="1"/>
  <c r="B80" i="1"/>
  <c r="A80" i="1"/>
  <c r="A84" i="1" s="1"/>
  <c r="A94" i="1" s="1"/>
  <c r="EH76" i="1"/>
  <c r="EE76" i="1"/>
  <c r="DY76" i="1"/>
  <c r="DS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Y78" i="1"/>
  <c r="DY80" i="1"/>
  <c r="EH78" i="1"/>
  <c r="EH80" i="1"/>
  <c r="DT72" i="1"/>
  <c r="DX72" i="1"/>
  <c r="EB72" i="1"/>
  <c r="EF72" i="1"/>
  <c r="DR82" i="1"/>
  <c r="DR78" i="1"/>
  <c r="DW82" i="1"/>
  <c r="EF82" i="1"/>
  <c r="EF78" i="1"/>
  <c r="DQ88" i="1"/>
  <c r="DQ72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R88" i="1"/>
  <c r="DV88" i="1"/>
  <c r="DZ88" i="1"/>
  <c r="ED88" i="1"/>
  <c r="DR84" i="1"/>
  <c r="DV84" i="1"/>
  <c r="DZ84" i="1"/>
  <c r="ED84" i="1"/>
  <c r="EI94" i="1"/>
  <c r="EI90" i="1"/>
  <c r="B88" i="1"/>
  <c r="DW88" i="1"/>
  <c r="EI88" i="1"/>
  <c r="B84" i="1"/>
  <c r="DW84" i="1"/>
  <c r="DQ94" i="1"/>
  <c r="DV94" i="1"/>
  <c r="DV90" i="1"/>
  <c r="DT88" i="1"/>
  <c r="EB88" i="1"/>
  <c r="EF88" i="1"/>
  <c r="DT84" i="1"/>
  <c r="EB84" i="1"/>
  <c r="EF84" i="1"/>
  <c r="B94" i="1"/>
  <c r="B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T94" i="1"/>
  <c r="DT90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Q100" i="1"/>
  <c r="DQ96" i="1"/>
  <c r="DV100" i="1"/>
  <c r="ED100" i="1"/>
  <c r="DZ90" i="1"/>
  <c r="DR100" i="1"/>
  <c r="DW100" i="1"/>
  <c r="EF100" i="1"/>
  <c r="EF96" i="1"/>
  <c r="EF94" i="1"/>
  <c r="DR112" i="1"/>
  <c r="DR108" i="1"/>
  <c r="DV112" i="1"/>
  <c r="DV108" i="1"/>
  <c r="EA114" i="1"/>
  <c r="EA108" i="1"/>
  <c r="EG94" i="1"/>
  <c r="B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DQ112" i="1"/>
  <c r="DQ108" i="1"/>
  <c r="DU114" i="1"/>
  <c r="DU108" i="1"/>
  <c r="EC112" i="1"/>
  <c r="EC108" i="1"/>
  <c r="EG112" i="1"/>
  <c r="EG108" i="1"/>
  <c r="EI108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DQ120" i="1"/>
  <c r="DQ116" i="1"/>
  <c r="EB120" i="1"/>
  <c r="EB116" i="1"/>
  <c r="EF120" i="1"/>
  <c r="EF116" i="1"/>
  <c r="DV120" i="1"/>
  <c r="DV116" i="1"/>
  <c r="DS86" i="1"/>
  <c r="DS84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R120" i="1"/>
  <c r="DR116" i="1"/>
  <c r="DX120" i="1"/>
  <c r="EE86" i="1"/>
  <c r="EE84" i="1"/>
  <c r="BL44" i="1"/>
  <c r="BK44" i="1"/>
  <c r="DW44" i="1"/>
  <c r="EE92" i="1" l="1"/>
  <c r="EE90" i="1"/>
  <c r="DY90" i="1"/>
  <c r="DY92" i="1"/>
  <c r="DS92" i="1"/>
  <c r="DS90" i="1"/>
  <c r="EH92" i="1"/>
  <c r="EH90" i="1"/>
  <c r="EH98" i="1" l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EH102" i="1"/>
  <c r="EH104" i="1"/>
  <c r="EH108" i="1" l="1"/>
  <c r="EH110" i="1"/>
  <c r="EE110" i="1"/>
  <c r="EE108" i="1"/>
  <c r="DS110" i="1"/>
  <c r="DS108" i="1"/>
  <c r="DY110" i="1"/>
  <c r="DY108" i="1"/>
</calcChain>
</file>

<file path=xl/sharedStrings.xml><?xml version="1.0" encoding="utf-8"?>
<sst xmlns="http://schemas.openxmlformats.org/spreadsheetml/2006/main" count="6503" uniqueCount="113">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</sst>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2" fillId="18" borderId="3" xfId="0" applyNumberFormat="1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B9DDD1-61E5-492E-BF80-C841858AF918}" diskRevisions="1" revisionId="256" version="2" protected="1">
  <header guid="{172E34AC-263A-47CC-BC53-26DC52BA0B84}" dateTime="2019-02-22T17:23:39" maxSheetId="2" userName="Mike Wolski" r:id="rId1">
    <sheetIdMap count="1">
      <sheetId val="1"/>
    </sheetIdMap>
  </header>
  <header guid="{D062D566-C9EA-4BDC-8492-6BBA978DE8F7}" dateTime="2019-02-25T06:45:09" maxSheetId="2" userName="Mike Wolski" r:id="rId2" minRId="1" maxRId="2">
    <sheetIdMap count="1">
      <sheetId val="1"/>
    </sheetIdMap>
  </header>
  <header guid="{338C518F-A644-4A4F-84FB-4954186FBB91}" dateTime="2019-02-25T06:51:52" maxSheetId="2" userName="Mike Wolski" r:id="rId3" minRId="3" maxRId="25">
    <sheetIdMap count="1">
      <sheetId val="1"/>
    </sheetIdMap>
  </header>
  <header guid="{A94844FE-6E58-4D5A-BD6A-8C9EE596D7DC}" dateTime="2019-02-25T08:21:57" maxSheetId="2" userName="Mike Wolski" r:id="rId4" minRId="26" maxRId="251">
    <sheetIdMap count="1">
      <sheetId val="1"/>
    </sheetIdMap>
  </header>
  <header guid="{21B9DDD1-61E5-492E-BF80-C841858AF918}" dateTime="2019-02-25T08:31:30" maxSheetId="2" userName="Mike Wolski" r:id="rId5" minRId="252" maxRId="2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O51">
    <dxf>
      <fill>
        <patternFill patternType="solid">
          <bgColor theme="2" tint="-0.499984740745262"/>
        </patternFill>
      </fill>
    </dxf>
  </rfmt>
  <rfmt sheetId="1" sqref="DO52">
    <dxf>
      <fill>
        <patternFill patternType="solid">
          <bgColor theme="2" tint="-0.499984740745262"/>
        </patternFill>
      </fill>
    </dxf>
  </rfmt>
  <rfmt sheetId="1" sqref="DO53">
    <dxf>
      <fill>
        <patternFill patternType="solid">
          <bgColor theme="2" tint="-0.499984740745262"/>
        </patternFill>
      </fill>
    </dxf>
  </rfmt>
  <rfmt sheetId="1" sqref="DO54">
    <dxf>
      <fill>
        <patternFill patternType="solid">
          <bgColor theme="2" tint="-0.499984740745262"/>
        </patternFill>
      </fill>
    </dxf>
  </rfmt>
  <rfmt sheetId="1" sqref="DO55">
    <dxf>
      <fill>
        <patternFill patternType="solid">
          <bgColor theme="2" tint="-0.499984740745262"/>
        </patternFill>
      </fill>
    </dxf>
  </rfmt>
  <rfmt sheetId="1" sqref="DO56">
    <dxf>
      <fill>
        <patternFill patternType="solid">
          <bgColor theme="2" tint="-0.499984740745262"/>
        </patternFill>
      </fill>
    </dxf>
  </rfmt>
  <rfmt sheetId="1" sqref="DO57">
    <dxf>
      <fill>
        <patternFill patternType="solid">
          <bgColor theme="2" tint="-0.499984740745262"/>
        </patternFill>
      </fill>
    </dxf>
  </rfmt>
  <rfmt sheetId="1" sqref="DO58">
    <dxf>
      <fill>
        <patternFill patternType="solid">
          <bgColor theme="2" tint="-0.499984740745262"/>
        </patternFill>
      </fill>
    </dxf>
  </rfmt>
  <rfmt sheetId="1" sqref="DO59">
    <dxf>
      <fill>
        <patternFill>
          <bgColor theme="2" tint="-0.499984740745262"/>
        </patternFill>
      </fill>
    </dxf>
  </rfmt>
  <rfmt sheetId="1" sqref="DO60">
    <dxf>
      <fill>
        <patternFill patternType="solid">
          <bgColor theme="2" tint="-0.499984740745262"/>
        </patternFill>
      </fill>
    </dxf>
  </rfmt>
  <rfmt sheetId="1" sqref="DO61">
    <dxf>
      <fill>
        <patternFill patternType="solid">
          <bgColor theme="2" tint="-0.499984740745262"/>
        </patternFill>
      </fill>
    </dxf>
  </rfmt>
  <rfmt sheetId="1" sqref="DO136">
    <dxf>
      <fill>
        <patternFill patternType="solid">
          <bgColor theme="2" tint="-0.499984740745262"/>
        </patternFill>
      </fill>
    </dxf>
  </rfmt>
  <rfmt sheetId="1" sqref="DO137">
    <dxf>
      <fill>
        <patternFill patternType="solid">
          <bgColor theme="2" tint="-0.499984740745262"/>
        </patternFill>
      </fill>
    </dxf>
  </rfmt>
  <rfmt sheetId="1" sqref="DO138">
    <dxf>
      <fill>
        <patternFill patternType="solid">
          <bgColor theme="2" tint="-0.499984740745262"/>
        </patternFill>
      </fill>
    </dxf>
  </rfmt>
  <rfmt sheetId="1" sqref="DO139">
    <dxf>
      <fill>
        <patternFill patternType="solid">
          <bgColor theme="2" tint="-0.499984740745262"/>
        </patternFill>
      </fill>
    </dxf>
  </rfmt>
  <rfmt sheetId="1" sqref="DO140">
    <dxf>
      <fill>
        <patternFill patternType="solid">
          <bgColor theme="2" tint="-0.499984740745262"/>
        </patternFill>
      </fill>
    </dxf>
  </rfmt>
  <rfmt sheetId="1" sqref="DO141">
    <dxf>
      <fill>
        <patternFill patternType="solid">
          <bgColor theme="2" tint="-0.499984740745262"/>
        </patternFill>
      </fill>
    </dxf>
  </rfmt>
  <rfmt sheetId="1" sqref="DO142">
    <dxf>
      <fill>
        <patternFill patternType="solid">
          <bgColor theme="2" tint="-0.499984740745262"/>
        </patternFill>
      </fill>
    </dxf>
  </rfmt>
  <rfmt sheetId="1" sqref="DO143">
    <dxf>
      <fill>
        <patternFill patternType="solid">
          <bgColor theme="2" tint="-0.499984740745262"/>
        </patternFill>
      </fill>
    </dxf>
  </rfmt>
  <rfmt sheetId="1" sqref="DO144">
    <dxf>
      <fill>
        <patternFill>
          <bgColor theme="2" tint="-0.499984740745262"/>
        </patternFill>
      </fill>
    </dxf>
  </rfmt>
  <rfmt sheetId="1" sqref="DO145">
    <dxf>
      <fill>
        <patternFill patternType="solid">
          <bgColor theme="2" tint="-0.499984740745262"/>
        </patternFill>
      </fill>
    </dxf>
  </rfmt>
  <rfmt sheetId="1" sqref="DO146">
    <dxf>
      <fill>
        <patternFill patternType="solid">
          <bgColor theme="2" tint="-0.499984740745262"/>
        </patternFill>
      </fill>
    </dxf>
  </rfmt>
  <rfmt sheetId="1" sqref="DO51" start="0" length="0">
    <dxf>
      <fill>
        <patternFill>
          <bgColor theme="5" tint="-0.249977111117893"/>
        </patternFill>
      </fill>
    </dxf>
  </rfmt>
  <rfmt sheetId="1" sqref="DO52" start="0" length="0">
    <dxf>
      <fill>
        <patternFill>
          <bgColor theme="4" tint="-0.249977111117893"/>
        </patternFill>
      </fill>
    </dxf>
  </rfmt>
  <rfmt sheetId="1" sqref="DO53" start="0" length="0">
    <dxf>
      <fill>
        <patternFill>
          <bgColor rgb="FFC00000"/>
        </patternFill>
      </fill>
    </dxf>
  </rfmt>
  <rfmt sheetId="1" sqref="DO54" start="0" length="0">
    <dxf>
      <fill>
        <patternFill>
          <bgColor rgb="FFFF0000"/>
        </patternFill>
      </fill>
    </dxf>
  </rfmt>
  <rfmt sheetId="1" sqref="DO55" start="0" length="0">
    <dxf>
      <fill>
        <patternFill>
          <bgColor theme="2"/>
        </patternFill>
      </fill>
    </dxf>
  </rfmt>
  <rfmt sheetId="1" sqref="DO56" start="0" length="0">
    <dxf>
      <fill>
        <patternFill>
          <bgColor rgb="FFFFFF00"/>
        </patternFill>
      </fill>
    </dxf>
  </rfmt>
  <rfmt sheetId="1" sqref="DO57" start="0" length="0">
    <dxf>
      <fill>
        <patternFill>
          <bgColor rgb="FF7030A0"/>
        </patternFill>
      </fill>
    </dxf>
  </rfmt>
  <rfmt sheetId="1" sqref="DO58" start="0" length="0">
    <dxf>
      <fill>
        <patternFill>
          <bgColor theme="5" tint="0.39997558519241921"/>
        </patternFill>
      </fill>
    </dxf>
  </rfmt>
  <rfmt sheetId="1" sqref="DP51" start="0" length="0">
    <dxf>
      <fill>
        <patternFill patternType="solid">
          <bgColor theme="5" tint="-0.249977111117893"/>
        </patternFill>
      </fill>
    </dxf>
  </rfmt>
  <rfmt sheetId="1" sqref="DP52" start="0" length="0">
    <dxf>
      <fill>
        <patternFill patternType="solid">
          <bgColor theme="4" tint="-0.249977111117893"/>
        </patternFill>
      </fill>
    </dxf>
  </rfmt>
  <rfmt sheetId="1" sqref="DP53" start="0" length="0">
    <dxf>
      <fill>
        <patternFill patternType="solid">
          <bgColor rgb="FFC00000"/>
        </patternFill>
      </fill>
    </dxf>
  </rfmt>
  <rfmt sheetId="1" sqref="DP54" start="0" length="0">
    <dxf>
      <fill>
        <patternFill patternType="solid">
          <bgColor rgb="FFFF0000"/>
        </patternFill>
      </fill>
    </dxf>
  </rfmt>
  <rfmt sheetId="1" sqref="DP55" start="0" length="0">
    <dxf>
      <fill>
        <patternFill patternType="solid">
          <bgColor theme="2"/>
        </patternFill>
      </fill>
    </dxf>
  </rfmt>
  <rfmt sheetId="1" sqref="DP56" start="0" length="0">
    <dxf>
      <fill>
        <patternFill patternType="solid">
          <bgColor rgb="FFFFFF00"/>
        </patternFill>
      </fill>
    </dxf>
  </rfmt>
  <rfmt sheetId="1" sqref="DP57" start="0" length="0">
    <dxf>
      <fill>
        <patternFill patternType="solid">
          <bgColor rgb="FF7030A0"/>
        </patternFill>
      </fill>
    </dxf>
  </rfmt>
  <rfmt sheetId="1" sqref="DP58" start="0" length="0">
    <dxf>
      <fill>
        <patternFill patternType="solid">
          <bgColor theme="5" tint="0.39997558519241921"/>
        </patternFill>
      </fill>
    </dxf>
  </rfmt>
  <rfmt sheetId="1" sqref="DQ51" start="0" length="0">
    <dxf>
      <fill>
        <patternFill patternType="solid">
          <bgColor theme="5" tint="-0.249977111117893"/>
        </patternFill>
      </fill>
    </dxf>
  </rfmt>
  <rfmt sheetId="1" sqref="DQ52" start="0" length="0">
    <dxf>
      <fill>
        <patternFill patternType="solid">
          <bgColor theme="4" tint="-0.249977111117893"/>
        </patternFill>
      </fill>
    </dxf>
  </rfmt>
  <rfmt sheetId="1" sqref="DQ53" start="0" length="0">
    <dxf>
      <fill>
        <patternFill patternType="solid">
          <bgColor rgb="FFC00000"/>
        </patternFill>
      </fill>
    </dxf>
  </rfmt>
  <rfmt sheetId="1" sqref="DQ54" start="0" length="0">
    <dxf>
      <fill>
        <patternFill patternType="solid">
          <bgColor rgb="FFFF0000"/>
        </patternFill>
      </fill>
    </dxf>
  </rfmt>
  <rfmt sheetId="1" sqref="DQ55" start="0" length="0">
    <dxf>
      <fill>
        <patternFill patternType="solid">
          <bgColor theme="2"/>
        </patternFill>
      </fill>
    </dxf>
  </rfmt>
  <rfmt sheetId="1" sqref="DQ56" start="0" length="0">
    <dxf>
      <fill>
        <patternFill patternType="solid">
          <bgColor rgb="FFFFFF00"/>
        </patternFill>
      </fill>
    </dxf>
  </rfmt>
  <rfmt sheetId="1" sqref="DQ57" start="0" length="0">
    <dxf>
      <fill>
        <patternFill patternType="solid">
          <bgColor rgb="FF7030A0"/>
        </patternFill>
      </fill>
    </dxf>
  </rfmt>
  <rfmt sheetId="1" sqref="DQ58" start="0" length="0">
    <dxf>
      <fill>
        <patternFill patternType="solid">
          <bgColor theme="5" tint="0.39997558519241921"/>
        </patternFill>
      </fill>
    </dxf>
  </rfmt>
  <rfmt sheetId="1" sqref="DR51" start="0" length="0">
    <dxf>
      <fill>
        <patternFill patternType="solid">
          <bgColor theme="5" tint="-0.249977111117893"/>
        </patternFill>
      </fill>
    </dxf>
  </rfmt>
  <rfmt sheetId="1" sqref="DS51" start="0" length="0">
    <dxf>
      <fill>
        <patternFill patternType="solid">
          <bgColor theme="5" tint="-0.249977111117893"/>
        </patternFill>
      </fill>
    </dxf>
  </rfmt>
  <rfmt sheetId="1" sqref="DT51" start="0" length="0">
    <dxf>
      <fill>
        <patternFill patternType="solid">
          <bgColor theme="5" tint="-0.249977111117893"/>
        </patternFill>
      </fill>
    </dxf>
  </rfmt>
  <rfmt sheetId="1" sqref="DR52" start="0" length="0">
    <dxf>
      <fill>
        <patternFill patternType="solid">
          <bgColor theme="4" tint="-0.249977111117893"/>
        </patternFill>
      </fill>
    </dxf>
  </rfmt>
  <rfmt sheetId="1" sqref="DS52" start="0" length="0">
    <dxf>
      <fill>
        <patternFill patternType="solid">
          <bgColor theme="4" tint="-0.249977111117893"/>
        </patternFill>
      </fill>
    </dxf>
  </rfmt>
  <rfmt sheetId="1" sqref="DT52" start="0" length="0">
    <dxf>
      <fill>
        <patternFill patternType="solid">
          <bgColor theme="4" tint="-0.249977111117893"/>
        </patternFill>
      </fill>
    </dxf>
  </rfmt>
  <rfmt sheetId="1" sqref="DR53" start="0" length="0">
    <dxf>
      <fill>
        <patternFill patternType="solid">
          <bgColor rgb="FFC00000"/>
        </patternFill>
      </fill>
    </dxf>
  </rfmt>
  <rfmt sheetId="1" sqref="DS53" start="0" length="0">
    <dxf>
      <fill>
        <patternFill patternType="solid">
          <bgColor rgb="FFC00000"/>
        </patternFill>
      </fill>
    </dxf>
  </rfmt>
  <rfmt sheetId="1" sqref="DT53" start="0" length="0">
    <dxf>
      <fill>
        <patternFill patternType="solid">
          <bgColor rgb="FFC00000"/>
        </patternFill>
      </fill>
    </dxf>
  </rfmt>
  <rfmt sheetId="1" sqref="DR54" start="0" length="0">
    <dxf>
      <fill>
        <patternFill patternType="solid">
          <bgColor rgb="FFFF0000"/>
        </patternFill>
      </fill>
    </dxf>
  </rfmt>
  <rfmt sheetId="1" sqref="DS54" start="0" length="0">
    <dxf>
      <fill>
        <patternFill patternType="solid">
          <bgColor rgb="FFFF0000"/>
        </patternFill>
      </fill>
    </dxf>
  </rfmt>
  <rfmt sheetId="1" sqref="DT54" start="0" length="0">
    <dxf>
      <fill>
        <patternFill patternType="solid">
          <bgColor rgb="FFFF0000"/>
        </patternFill>
      </fill>
    </dxf>
  </rfmt>
  <rfmt sheetId="1" sqref="DR55" start="0" length="0">
    <dxf>
      <fill>
        <patternFill patternType="solid">
          <bgColor theme="2"/>
        </patternFill>
      </fill>
    </dxf>
  </rfmt>
  <rfmt sheetId="1" sqref="DS55" start="0" length="0">
    <dxf>
      <fill>
        <patternFill patternType="solid">
          <bgColor theme="2"/>
        </patternFill>
      </fill>
    </dxf>
  </rfmt>
  <rfmt sheetId="1" sqref="DT55" start="0" length="0">
    <dxf>
      <fill>
        <patternFill patternType="solid">
          <bgColor theme="2"/>
        </patternFill>
      </fill>
    </dxf>
  </rfmt>
  <rfmt sheetId="1" sqref="DR56" start="0" length="0">
    <dxf>
      <fill>
        <patternFill patternType="solid">
          <bgColor rgb="FFFFFF00"/>
        </patternFill>
      </fill>
    </dxf>
  </rfmt>
  <rfmt sheetId="1" sqref="DS56" start="0" length="0">
    <dxf>
      <fill>
        <patternFill patternType="solid">
          <bgColor rgb="FFFFFF00"/>
        </patternFill>
      </fill>
    </dxf>
  </rfmt>
  <rfmt sheetId="1" sqref="DT56" start="0" length="0">
    <dxf>
      <fill>
        <patternFill patternType="solid">
          <bgColor rgb="FFFFFF00"/>
        </patternFill>
      </fill>
    </dxf>
  </rfmt>
  <rfmt sheetId="1" sqref="DR57" start="0" length="0">
    <dxf>
      <fill>
        <patternFill patternType="solid">
          <bgColor rgb="FF7030A0"/>
        </patternFill>
      </fill>
    </dxf>
  </rfmt>
  <rfmt sheetId="1" sqref="DS57" start="0" length="0">
    <dxf>
      <fill>
        <patternFill patternType="solid">
          <bgColor rgb="FF7030A0"/>
        </patternFill>
      </fill>
    </dxf>
  </rfmt>
  <rfmt sheetId="1" sqref="DT57" start="0" length="0">
    <dxf>
      <fill>
        <patternFill patternType="solid">
          <bgColor rgb="FF7030A0"/>
        </patternFill>
      </fill>
    </dxf>
  </rfmt>
  <rfmt sheetId="1" sqref="DR58" start="0" length="0">
    <dxf>
      <fill>
        <patternFill patternType="solid">
          <bgColor theme="5" tint="0.39997558519241921"/>
        </patternFill>
      </fill>
    </dxf>
  </rfmt>
  <rfmt sheetId="1" sqref="DS58" start="0" length="0">
    <dxf>
      <fill>
        <patternFill patternType="solid">
          <bgColor theme="5" tint="0.39997558519241921"/>
        </patternFill>
      </fill>
    </dxf>
  </rfmt>
  <rfmt sheetId="1" sqref="DT58" start="0" length="0">
    <dxf>
      <fill>
        <patternFill patternType="solid">
          <bgColor theme="5" tint="0.39997558519241921"/>
        </patternFill>
      </fill>
    </dxf>
  </rfmt>
  <rfmt sheetId="1" sqref="DU51" start="0" length="0">
    <dxf>
      <fill>
        <patternFill patternType="solid">
          <bgColor theme="5" tint="-0.249977111117893"/>
        </patternFill>
      </fill>
    </dxf>
  </rfmt>
  <rfmt sheetId="1" sqref="DV51" start="0" length="0">
    <dxf>
      <fill>
        <patternFill patternType="solid">
          <bgColor theme="5" tint="-0.249977111117893"/>
        </patternFill>
      </fill>
    </dxf>
  </rfmt>
  <rfmt sheetId="1" sqref="DW51" start="0" length="0">
    <dxf>
      <fill>
        <patternFill patternType="solid">
          <bgColor theme="5" tint="-0.249977111117893"/>
        </patternFill>
      </fill>
    </dxf>
  </rfmt>
  <rfmt sheetId="1" sqref="DU52" start="0" length="0">
    <dxf>
      <fill>
        <patternFill patternType="solid">
          <bgColor theme="4" tint="-0.249977111117893"/>
        </patternFill>
      </fill>
    </dxf>
  </rfmt>
  <rfmt sheetId="1" sqref="DV52" start="0" length="0">
    <dxf>
      <fill>
        <patternFill patternType="solid">
          <bgColor theme="4" tint="-0.249977111117893"/>
        </patternFill>
      </fill>
    </dxf>
  </rfmt>
  <rfmt sheetId="1" sqref="DW52" start="0" length="0">
    <dxf>
      <fill>
        <patternFill patternType="solid">
          <bgColor theme="4" tint="-0.249977111117893"/>
        </patternFill>
      </fill>
    </dxf>
  </rfmt>
  <rfmt sheetId="1" sqref="DU53" start="0" length="0">
    <dxf>
      <fill>
        <patternFill patternType="solid">
          <bgColor rgb="FFC00000"/>
        </patternFill>
      </fill>
    </dxf>
  </rfmt>
  <rfmt sheetId="1" sqref="DV53" start="0" length="0">
    <dxf>
      <fill>
        <patternFill patternType="solid">
          <bgColor rgb="FFC00000"/>
        </patternFill>
      </fill>
    </dxf>
  </rfmt>
  <rfmt sheetId="1" sqref="DW53" start="0" length="0">
    <dxf>
      <fill>
        <patternFill patternType="solid">
          <bgColor rgb="FFC00000"/>
        </patternFill>
      </fill>
    </dxf>
  </rfmt>
  <rfmt sheetId="1" sqref="DU54" start="0" length="0">
    <dxf>
      <fill>
        <patternFill patternType="solid">
          <bgColor rgb="FFFF0000"/>
        </patternFill>
      </fill>
    </dxf>
  </rfmt>
  <rfmt sheetId="1" sqref="DV54" start="0" length="0">
    <dxf>
      <fill>
        <patternFill patternType="solid">
          <bgColor rgb="FFFF0000"/>
        </patternFill>
      </fill>
    </dxf>
  </rfmt>
  <rfmt sheetId="1" sqref="DW54" start="0" length="0">
    <dxf>
      <fill>
        <patternFill patternType="solid">
          <bgColor rgb="FFFF0000"/>
        </patternFill>
      </fill>
    </dxf>
  </rfmt>
  <rfmt sheetId="1" sqref="DU55" start="0" length="0">
    <dxf>
      <fill>
        <patternFill patternType="solid">
          <bgColor theme="2"/>
        </patternFill>
      </fill>
    </dxf>
  </rfmt>
  <rfmt sheetId="1" sqref="DV55" start="0" length="0">
    <dxf>
      <fill>
        <patternFill patternType="solid">
          <bgColor theme="2"/>
        </patternFill>
      </fill>
    </dxf>
  </rfmt>
  <rfmt sheetId="1" sqref="DW55" start="0" length="0">
    <dxf>
      <fill>
        <patternFill patternType="solid">
          <bgColor theme="2"/>
        </patternFill>
      </fill>
    </dxf>
  </rfmt>
  <rfmt sheetId="1" sqref="DU56" start="0" length="0">
    <dxf>
      <fill>
        <patternFill patternType="solid">
          <bgColor rgb="FFFFFF00"/>
        </patternFill>
      </fill>
    </dxf>
  </rfmt>
  <rfmt sheetId="1" sqref="DV56" start="0" length="0">
    <dxf>
      <fill>
        <patternFill patternType="solid">
          <bgColor rgb="FFFFFF00"/>
        </patternFill>
      </fill>
    </dxf>
  </rfmt>
  <rfmt sheetId="1" sqref="DW56" start="0" length="0">
    <dxf>
      <fill>
        <patternFill patternType="solid">
          <bgColor rgb="FFFFFF00"/>
        </patternFill>
      </fill>
    </dxf>
  </rfmt>
  <rfmt sheetId="1" sqref="DU57" start="0" length="0">
    <dxf>
      <fill>
        <patternFill patternType="solid">
          <bgColor rgb="FF7030A0"/>
        </patternFill>
      </fill>
    </dxf>
  </rfmt>
  <rfmt sheetId="1" sqref="DV57" start="0" length="0">
    <dxf>
      <fill>
        <patternFill patternType="solid">
          <bgColor rgb="FF7030A0"/>
        </patternFill>
      </fill>
    </dxf>
  </rfmt>
  <rfmt sheetId="1" sqref="DW57" start="0" length="0">
    <dxf>
      <fill>
        <patternFill patternType="solid">
          <bgColor rgb="FF7030A0"/>
        </patternFill>
      </fill>
    </dxf>
  </rfmt>
  <rfmt sheetId="1" sqref="DU58" start="0" length="0">
    <dxf>
      <fill>
        <patternFill patternType="solid">
          <bgColor theme="5" tint="0.39997558519241921"/>
        </patternFill>
      </fill>
    </dxf>
  </rfmt>
  <rfmt sheetId="1" sqref="DV58" start="0" length="0">
    <dxf>
      <fill>
        <patternFill patternType="solid">
          <bgColor theme="5" tint="0.39997558519241921"/>
        </patternFill>
      </fill>
    </dxf>
  </rfmt>
  <rfmt sheetId="1" sqref="DW58" start="0" length="0">
    <dxf>
      <fill>
        <patternFill patternType="solid">
          <bgColor theme="5" tint="0.39997558519241921"/>
        </patternFill>
      </fill>
    </dxf>
  </rfmt>
  <rfmt sheetId="1" sqref="DX51" start="0" length="0">
    <dxf>
      <fill>
        <patternFill patternType="solid">
          <bgColor theme="5" tint="-0.249977111117893"/>
        </patternFill>
      </fill>
    </dxf>
  </rfmt>
  <rfmt sheetId="1" sqref="DY51" start="0" length="0">
    <dxf>
      <fill>
        <patternFill patternType="solid">
          <bgColor theme="5" tint="-0.249977111117893"/>
        </patternFill>
      </fill>
    </dxf>
  </rfmt>
  <rfmt sheetId="1" sqref="DZ51" start="0" length="0">
    <dxf>
      <fill>
        <patternFill patternType="solid">
          <bgColor theme="5" tint="-0.249977111117893"/>
        </patternFill>
      </fill>
    </dxf>
  </rfmt>
  <rfmt sheetId="1" sqref="DX52" start="0" length="0">
    <dxf>
      <fill>
        <patternFill patternType="solid">
          <bgColor theme="4" tint="-0.249977111117893"/>
        </patternFill>
      </fill>
    </dxf>
  </rfmt>
  <rfmt sheetId="1" sqref="DY52" start="0" length="0">
    <dxf>
      <fill>
        <patternFill patternType="solid">
          <bgColor theme="4" tint="-0.249977111117893"/>
        </patternFill>
      </fill>
    </dxf>
  </rfmt>
  <rfmt sheetId="1" sqref="DZ52" start="0" length="0">
    <dxf>
      <fill>
        <patternFill patternType="solid">
          <bgColor theme="4" tint="-0.249977111117893"/>
        </patternFill>
      </fill>
    </dxf>
  </rfmt>
  <rfmt sheetId="1" sqref="DX53" start="0" length="0">
    <dxf>
      <fill>
        <patternFill patternType="solid">
          <bgColor rgb="FFC00000"/>
        </patternFill>
      </fill>
    </dxf>
  </rfmt>
  <rfmt sheetId="1" sqref="DY53" start="0" length="0">
    <dxf>
      <fill>
        <patternFill patternType="solid">
          <bgColor rgb="FFC00000"/>
        </patternFill>
      </fill>
    </dxf>
  </rfmt>
  <rfmt sheetId="1" sqref="DZ53" start="0" length="0">
    <dxf>
      <fill>
        <patternFill patternType="solid">
          <bgColor rgb="FFC00000"/>
        </patternFill>
      </fill>
    </dxf>
  </rfmt>
  <rfmt sheetId="1" sqref="DX54" start="0" length="0">
    <dxf>
      <fill>
        <patternFill patternType="solid">
          <bgColor rgb="FFFF0000"/>
        </patternFill>
      </fill>
    </dxf>
  </rfmt>
  <rfmt sheetId="1" sqref="DY54" start="0" length="0">
    <dxf>
      <fill>
        <patternFill patternType="solid">
          <bgColor rgb="FFFF0000"/>
        </patternFill>
      </fill>
    </dxf>
  </rfmt>
  <rfmt sheetId="1" sqref="DZ54" start="0" length="0">
    <dxf>
      <fill>
        <patternFill patternType="solid">
          <bgColor rgb="FFFF0000"/>
        </patternFill>
      </fill>
    </dxf>
  </rfmt>
  <rfmt sheetId="1" sqref="DX55" start="0" length="0">
    <dxf>
      <fill>
        <patternFill patternType="solid">
          <bgColor theme="2"/>
        </patternFill>
      </fill>
    </dxf>
  </rfmt>
  <rfmt sheetId="1" sqref="DY55" start="0" length="0">
    <dxf>
      <fill>
        <patternFill patternType="solid">
          <bgColor theme="2"/>
        </patternFill>
      </fill>
    </dxf>
  </rfmt>
  <rfmt sheetId="1" sqref="DZ55" start="0" length="0">
    <dxf>
      <fill>
        <patternFill patternType="solid">
          <bgColor theme="2"/>
        </patternFill>
      </fill>
    </dxf>
  </rfmt>
  <rfmt sheetId="1" sqref="DX56" start="0" length="0">
    <dxf>
      <fill>
        <patternFill patternType="solid">
          <bgColor rgb="FFFFFF00"/>
        </patternFill>
      </fill>
    </dxf>
  </rfmt>
  <rfmt sheetId="1" sqref="DY56" start="0" length="0">
    <dxf>
      <fill>
        <patternFill patternType="solid">
          <bgColor rgb="FFFFFF00"/>
        </patternFill>
      </fill>
    </dxf>
  </rfmt>
  <rfmt sheetId="1" sqref="DZ56" start="0" length="0">
    <dxf>
      <fill>
        <patternFill patternType="solid">
          <bgColor rgb="FFFFFF00"/>
        </patternFill>
      </fill>
    </dxf>
  </rfmt>
  <rfmt sheetId="1" sqref="DX57" start="0" length="0">
    <dxf>
      <fill>
        <patternFill patternType="solid">
          <bgColor rgb="FF7030A0"/>
        </patternFill>
      </fill>
    </dxf>
  </rfmt>
  <rfmt sheetId="1" sqref="DY57" start="0" length="0">
    <dxf>
      <fill>
        <patternFill patternType="solid">
          <bgColor rgb="FF7030A0"/>
        </patternFill>
      </fill>
    </dxf>
  </rfmt>
  <rfmt sheetId="1" sqref="DZ57" start="0" length="0">
    <dxf>
      <fill>
        <patternFill patternType="solid">
          <bgColor rgb="FF7030A0"/>
        </patternFill>
      </fill>
    </dxf>
  </rfmt>
  <rfmt sheetId="1" sqref="DX58" start="0" length="0">
    <dxf>
      <fill>
        <patternFill patternType="solid">
          <bgColor theme="5" tint="0.39997558519241921"/>
        </patternFill>
      </fill>
    </dxf>
  </rfmt>
  <rfmt sheetId="1" sqref="DY58" start="0" length="0">
    <dxf>
      <fill>
        <patternFill patternType="solid">
          <bgColor theme="5" tint="0.39997558519241921"/>
        </patternFill>
      </fill>
    </dxf>
  </rfmt>
  <rfmt sheetId="1" sqref="DZ58" start="0" length="0">
    <dxf>
      <fill>
        <patternFill patternType="solid">
          <bgColor theme="5" tint="0.39997558519241921"/>
        </patternFill>
      </fill>
    </dxf>
  </rfmt>
  <rcc rId="1" sId="1">
    <nc r="DR60" t="inlineStr">
      <is>
        <t xml:space="preserve"> </t>
      </is>
    </nc>
  </rcc>
  <rfmt sheetId="1" sqref="DO51">
    <dxf>
      <fill>
        <patternFill>
          <bgColor theme="2" tint="-0.499984740745262"/>
        </patternFill>
      </fill>
    </dxf>
  </rfmt>
  <rfmt sheetId="1" sqref="DO52">
    <dxf>
      <fill>
        <patternFill>
          <bgColor theme="2" tint="-0.499984740745262"/>
        </patternFill>
      </fill>
    </dxf>
  </rfmt>
  <rfmt sheetId="1" sqref="DO53">
    <dxf>
      <fill>
        <patternFill>
          <bgColor theme="2" tint="-0.499984740745262"/>
        </patternFill>
      </fill>
    </dxf>
  </rfmt>
  <rfmt sheetId="1" sqref="DO54">
    <dxf>
      <fill>
        <patternFill>
          <bgColor theme="2" tint="-0.499984740745262"/>
        </patternFill>
      </fill>
    </dxf>
  </rfmt>
  <rfmt sheetId="1" sqref="DO55">
    <dxf>
      <fill>
        <patternFill>
          <bgColor theme="2" tint="-0.499984740745262"/>
        </patternFill>
      </fill>
    </dxf>
  </rfmt>
  <rfmt sheetId="1" sqref="DO56">
    <dxf>
      <fill>
        <patternFill>
          <bgColor theme="2" tint="-0.499984740745262"/>
        </patternFill>
      </fill>
    </dxf>
  </rfmt>
  <rfmt sheetId="1" sqref="DO57">
    <dxf>
      <fill>
        <patternFill>
          <bgColor theme="2" tint="-0.499984740745262"/>
        </patternFill>
      </fill>
    </dxf>
  </rfmt>
  <rfmt sheetId="1" sqref="DO58">
    <dxf>
      <fill>
        <patternFill>
          <bgColor theme="2" tint="-0.499984740745262"/>
        </patternFill>
      </fill>
    </dxf>
  </rfmt>
  <rfmt sheetId="1" sqref="DO136" start="0" length="0">
    <dxf>
      <fill>
        <patternFill>
          <bgColor theme="2"/>
        </patternFill>
      </fill>
    </dxf>
  </rfmt>
  <rfmt sheetId="1" sqref="DO137" start="0" length="0">
    <dxf>
      <fill>
        <patternFill>
          <bgColor theme="4" tint="-0.249977111117893"/>
        </patternFill>
      </fill>
    </dxf>
  </rfmt>
  <rfmt sheetId="1" sqref="DO138" start="0" length="0">
    <dxf>
      <fill>
        <patternFill>
          <bgColor theme="5" tint="-0.249977111117893"/>
        </patternFill>
      </fill>
    </dxf>
  </rfmt>
  <rfmt sheetId="1" sqref="DO139" start="0" length="0">
    <dxf>
      <fill>
        <patternFill>
          <bgColor rgb="FFFFFF00"/>
        </patternFill>
      </fill>
    </dxf>
  </rfmt>
  <rfmt sheetId="1" sqref="DO140" start="0" length="0">
    <dxf>
      <fill>
        <patternFill>
          <bgColor theme="5" tint="0.39997558519241921"/>
        </patternFill>
      </fill>
    </dxf>
  </rfmt>
  <rfmt sheetId="1" sqref="DO141" start="0" length="0">
    <dxf>
      <fill>
        <patternFill>
          <bgColor rgb="FFC00000"/>
        </patternFill>
      </fill>
    </dxf>
  </rfmt>
  <rfmt sheetId="1" sqref="DO142" start="0" length="0">
    <dxf>
      <fill>
        <patternFill>
          <bgColor rgb="FFFF0000"/>
        </patternFill>
      </fill>
    </dxf>
  </rfmt>
  <rfmt sheetId="1" sqref="DO143" start="0" length="0">
    <dxf>
      <fill>
        <patternFill>
          <bgColor rgb="FF7030A0"/>
        </patternFill>
      </fill>
    </dxf>
  </rfmt>
  <rfmt sheetId="1" sqref="DP136" start="0" length="0">
    <dxf>
      <fill>
        <patternFill patternType="solid">
          <bgColor theme="2"/>
        </patternFill>
      </fill>
    </dxf>
  </rfmt>
  <rfmt sheetId="1" sqref="DP137" start="0" length="0">
    <dxf>
      <fill>
        <patternFill patternType="solid">
          <bgColor theme="4" tint="-0.249977111117893"/>
        </patternFill>
      </fill>
    </dxf>
  </rfmt>
  <rfmt sheetId="1" sqref="DP138" start="0" length="0">
    <dxf>
      <fill>
        <patternFill patternType="solid">
          <bgColor theme="5" tint="-0.249977111117893"/>
        </patternFill>
      </fill>
    </dxf>
  </rfmt>
  <rfmt sheetId="1" sqref="DP139" start="0" length="0">
    <dxf>
      <fill>
        <patternFill patternType="solid">
          <bgColor rgb="FFFFFF00"/>
        </patternFill>
      </fill>
    </dxf>
  </rfmt>
  <rfmt sheetId="1" sqref="DP140" start="0" length="0">
    <dxf>
      <fill>
        <patternFill patternType="solid">
          <bgColor theme="5" tint="0.39997558519241921"/>
        </patternFill>
      </fill>
    </dxf>
  </rfmt>
  <rfmt sheetId="1" sqref="DP141" start="0" length="0">
    <dxf>
      <fill>
        <patternFill patternType="solid">
          <bgColor rgb="FFC00000"/>
        </patternFill>
      </fill>
    </dxf>
  </rfmt>
  <rfmt sheetId="1" sqref="DP142" start="0" length="0">
    <dxf>
      <fill>
        <patternFill patternType="solid">
          <bgColor rgb="FFFF0000"/>
        </patternFill>
      </fill>
    </dxf>
  </rfmt>
  <rfmt sheetId="1" sqref="DP143" start="0" length="0">
    <dxf>
      <fill>
        <patternFill patternType="solid">
          <bgColor rgb="FF7030A0"/>
        </patternFill>
      </fill>
    </dxf>
  </rfmt>
  <rfmt sheetId="1" sqref="DQ136" start="0" length="0">
    <dxf>
      <fill>
        <patternFill patternType="solid">
          <bgColor theme="2"/>
        </patternFill>
      </fill>
    </dxf>
  </rfmt>
  <rfmt sheetId="1" sqref="DQ137" start="0" length="0">
    <dxf>
      <fill>
        <patternFill patternType="solid">
          <bgColor theme="4" tint="-0.249977111117893"/>
        </patternFill>
      </fill>
    </dxf>
  </rfmt>
  <rfmt sheetId="1" sqref="DQ138" start="0" length="0">
    <dxf>
      <fill>
        <patternFill patternType="solid">
          <bgColor theme="5" tint="-0.249977111117893"/>
        </patternFill>
      </fill>
    </dxf>
  </rfmt>
  <rfmt sheetId="1" sqref="DQ139" start="0" length="0">
    <dxf>
      <fill>
        <patternFill patternType="solid">
          <bgColor rgb="FFFFFF00"/>
        </patternFill>
      </fill>
    </dxf>
  </rfmt>
  <rfmt sheetId="1" sqref="DQ140" start="0" length="0">
    <dxf>
      <fill>
        <patternFill patternType="solid">
          <bgColor theme="5" tint="0.39997558519241921"/>
        </patternFill>
      </fill>
    </dxf>
  </rfmt>
  <rfmt sheetId="1" sqref="DQ141" start="0" length="0">
    <dxf>
      <fill>
        <patternFill patternType="solid">
          <bgColor rgb="FFC00000"/>
        </patternFill>
      </fill>
    </dxf>
  </rfmt>
  <rfmt sheetId="1" sqref="DQ142" start="0" length="0">
    <dxf>
      <fill>
        <patternFill patternType="solid">
          <bgColor rgb="FFFF0000"/>
        </patternFill>
      </fill>
    </dxf>
  </rfmt>
  <rfmt sheetId="1" sqref="DQ143" start="0" length="0">
    <dxf>
      <fill>
        <patternFill patternType="solid">
          <bgColor rgb="FF7030A0"/>
        </patternFill>
      </fill>
    </dxf>
  </rfmt>
  <rfmt sheetId="1" sqref="DR136" start="0" length="0">
    <dxf>
      <fill>
        <patternFill patternType="solid">
          <bgColor theme="2"/>
        </patternFill>
      </fill>
    </dxf>
  </rfmt>
  <rfmt sheetId="1" sqref="DS136" start="0" length="0">
    <dxf>
      <fill>
        <patternFill patternType="solid">
          <bgColor theme="2"/>
        </patternFill>
      </fill>
    </dxf>
  </rfmt>
  <rfmt sheetId="1" sqref="DT136" start="0" length="0">
    <dxf>
      <fill>
        <patternFill patternType="solid">
          <bgColor theme="2"/>
        </patternFill>
      </fill>
    </dxf>
  </rfmt>
  <rfmt sheetId="1" sqref="DR137" start="0" length="0">
    <dxf>
      <fill>
        <patternFill patternType="solid">
          <bgColor theme="4" tint="-0.249977111117893"/>
        </patternFill>
      </fill>
    </dxf>
  </rfmt>
  <rfmt sheetId="1" sqref="DS137" start="0" length="0">
    <dxf>
      <fill>
        <patternFill patternType="solid">
          <bgColor theme="4" tint="-0.249977111117893"/>
        </patternFill>
      </fill>
    </dxf>
  </rfmt>
  <rfmt sheetId="1" sqref="DT137" start="0" length="0">
    <dxf>
      <fill>
        <patternFill patternType="solid">
          <bgColor theme="4" tint="-0.249977111117893"/>
        </patternFill>
      </fill>
    </dxf>
  </rfmt>
  <rfmt sheetId="1" sqref="DR138" start="0" length="0">
    <dxf>
      <fill>
        <patternFill patternType="solid">
          <bgColor theme="5" tint="-0.249977111117893"/>
        </patternFill>
      </fill>
    </dxf>
  </rfmt>
  <rfmt sheetId="1" sqref="DS138" start="0" length="0">
    <dxf>
      <fill>
        <patternFill patternType="solid">
          <bgColor theme="5" tint="-0.249977111117893"/>
        </patternFill>
      </fill>
    </dxf>
  </rfmt>
  <rfmt sheetId="1" sqref="DT138" start="0" length="0">
    <dxf>
      <fill>
        <patternFill patternType="solid">
          <bgColor theme="5" tint="-0.249977111117893"/>
        </patternFill>
      </fill>
    </dxf>
  </rfmt>
  <rfmt sheetId="1" sqref="DR139" start="0" length="0">
    <dxf>
      <fill>
        <patternFill patternType="solid">
          <bgColor rgb="FFFFFF00"/>
        </patternFill>
      </fill>
    </dxf>
  </rfmt>
  <rfmt sheetId="1" sqref="DS139" start="0" length="0">
    <dxf>
      <fill>
        <patternFill patternType="solid">
          <bgColor rgb="FFFFFF00"/>
        </patternFill>
      </fill>
    </dxf>
  </rfmt>
  <rfmt sheetId="1" sqref="DT139" start="0" length="0">
    <dxf>
      <fill>
        <patternFill patternType="solid">
          <bgColor rgb="FFFFFF00"/>
        </patternFill>
      </fill>
    </dxf>
  </rfmt>
  <rfmt sheetId="1" sqref="DR140" start="0" length="0">
    <dxf>
      <fill>
        <patternFill patternType="solid">
          <bgColor theme="5" tint="0.39997558519241921"/>
        </patternFill>
      </fill>
    </dxf>
  </rfmt>
  <rfmt sheetId="1" sqref="DS140" start="0" length="0">
    <dxf>
      <fill>
        <patternFill patternType="solid">
          <bgColor theme="5" tint="0.39997558519241921"/>
        </patternFill>
      </fill>
    </dxf>
  </rfmt>
  <rfmt sheetId="1" sqref="DT140" start="0" length="0">
    <dxf>
      <fill>
        <patternFill patternType="solid">
          <bgColor theme="5" tint="0.39997558519241921"/>
        </patternFill>
      </fill>
    </dxf>
  </rfmt>
  <rfmt sheetId="1" sqref="DR141" start="0" length="0">
    <dxf>
      <fill>
        <patternFill patternType="solid">
          <bgColor rgb="FFC00000"/>
        </patternFill>
      </fill>
    </dxf>
  </rfmt>
  <rfmt sheetId="1" sqref="DS141" start="0" length="0">
    <dxf>
      <fill>
        <patternFill patternType="solid">
          <bgColor rgb="FFC00000"/>
        </patternFill>
      </fill>
    </dxf>
  </rfmt>
  <rfmt sheetId="1" sqref="DT141" start="0" length="0">
    <dxf>
      <fill>
        <patternFill patternType="solid">
          <bgColor rgb="FFC00000"/>
        </patternFill>
      </fill>
    </dxf>
  </rfmt>
  <rfmt sheetId="1" sqref="DR142" start="0" length="0">
    <dxf>
      <fill>
        <patternFill patternType="solid">
          <bgColor rgb="FFFF0000"/>
        </patternFill>
      </fill>
    </dxf>
  </rfmt>
  <rfmt sheetId="1" sqref="DS142" start="0" length="0">
    <dxf>
      <fill>
        <patternFill patternType="solid">
          <bgColor rgb="FFFF0000"/>
        </patternFill>
      </fill>
    </dxf>
  </rfmt>
  <rfmt sheetId="1" sqref="DT142" start="0" length="0">
    <dxf>
      <fill>
        <patternFill patternType="solid">
          <bgColor rgb="FFFF0000"/>
        </patternFill>
      </fill>
    </dxf>
  </rfmt>
  <rfmt sheetId="1" sqref="DR143" start="0" length="0">
    <dxf>
      <fill>
        <patternFill patternType="solid">
          <bgColor rgb="FF7030A0"/>
        </patternFill>
      </fill>
    </dxf>
  </rfmt>
  <rfmt sheetId="1" sqref="DS143" start="0" length="0">
    <dxf>
      <fill>
        <patternFill patternType="solid">
          <bgColor rgb="FF7030A0"/>
        </patternFill>
      </fill>
    </dxf>
  </rfmt>
  <rfmt sheetId="1" sqref="DT143" start="0" length="0">
    <dxf>
      <fill>
        <patternFill patternType="solid">
          <bgColor rgb="FF7030A0"/>
        </patternFill>
      </fill>
    </dxf>
  </rfmt>
  <rfmt sheetId="1" sqref="DU136" start="0" length="0">
    <dxf>
      <fill>
        <patternFill patternType="solid">
          <bgColor theme="2"/>
        </patternFill>
      </fill>
    </dxf>
  </rfmt>
  <rfmt sheetId="1" sqref="DV136" start="0" length="0">
    <dxf>
      <fill>
        <patternFill patternType="solid">
          <bgColor theme="2"/>
        </patternFill>
      </fill>
    </dxf>
  </rfmt>
  <rfmt sheetId="1" sqref="DW136" start="0" length="0">
    <dxf>
      <fill>
        <patternFill patternType="solid">
          <bgColor theme="2"/>
        </patternFill>
      </fill>
    </dxf>
  </rfmt>
  <rfmt sheetId="1" sqref="DU137" start="0" length="0">
    <dxf>
      <fill>
        <patternFill patternType="solid">
          <bgColor theme="4" tint="-0.249977111117893"/>
        </patternFill>
      </fill>
    </dxf>
  </rfmt>
  <rfmt sheetId="1" sqref="DV137" start="0" length="0">
    <dxf>
      <fill>
        <patternFill patternType="solid">
          <bgColor theme="4" tint="-0.249977111117893"/>
        </patternFill>
      </fill>
    </dxf>
  </rfmt>
  <rfmt sheetId="1" sqref="DW137" start="0" length="0">
    <dxf>
      <fill>
        <patternFill patternType="solid">
          <bgColor theme="4" tint="-0.249977111117893"/>
        </patternFill>
      </fill>
    </dxf>
  </rfmt>
  <rfmt sheetId="1" sqref="DU138" start="0" length="0">
    <dxf>
      <fill>
        <patternFill patternType="solid">
          <bgColor theme="5" tint="-0.249977111117893"/>
        </patternFill>
      </fill>
    </dxf>
  </rfmt>
  <rfmt sheetId="1" sqref="DV138" start="0" length="0">
    <dxf>
      <fill>
        <patternFill patternType="solid">
          <bgColor theme="5" tint="-0.249977111117893"/>
        </patternFill>
      </fill>
    </dxf>
  </rfmt>
  <rfmt sheetId="1" sqref="DW138" start="0" length="0">
    <dxf>
      <fill>
        <patternFill patternType="solid">
          <bgColor theme="5" tint="-0.249977111117893"/>
        </patternFill>
      </fill>
    </dxf>
  </rfmt>
  <rfmt sheetId="1" sqref="DU139" start="0" length="0">
    <dxf>
      <fill>
        <patternFill patternType="solid">
          <bgColor rgb="FFFFFF00"/>
        </patternFill>
      </fill>
    </dxf>
  </rfmt>
  <rfmt sheetId="1" sqref="DV139" start="0" length="0">
    <dxf>
      <fill>
        <patternFill patternType="solid">
          <bgColor rgb="FFFFFF00"/>
        </patternFill>
      </fill>
    </dxf>
  </rfmt>
  <rfmt sheetId="1" sqref="DW139" start="0" length="0">
    <dxf>
      <fill>
        <patternFill patternType="solid">
          <bgColor rgb="FFFFFF00"/>
        </patternFill>
      </fill>
    </dxf>
  </rfmt>
  <rfmt sheetId="1" sqref="DU140" start="0" length="0">
    <dxf>
      <fill>
        <patternFill patternType="solid">
          <bgColor theme="5" tint="0.39997558519241921"/>
        </patternFill>
      </fill>
    </dxf>
  </rfmt>
  <rfmt sheetId="1" sqref="DV140" start="0" length="0">
    <dxf>
      <fill>
        <patternFill patternType="solid">
          <bgColor theme="5" tint="0.39997558519241921"/>
        </patternFill>
      </fill>
    </dxf>
  </rfmt>
  <rfmt sheetId="1" sqref="DW140" start="0" length="0">
    <dxf>
      <fill>
        <patternFill patternType="solid">
          <bgColor theme="5" tint="0.39997558519241921"/>
        </patternFill>
      </fill>
    </dxf>
  </rfmt>
  <rfmt sheetId="1" sqref="DU141" start="0" length="0">
    <dxf>
      <fill>
        <patternFill patternType="solid">
          <bgColor rgb="FFC00000"/>
        </patternFill>
      </fill>
    </dxf>
  </rfmt>
  <rfmt sheetId="1" sqref="DV141" start="0" length="0">
    <dxf>
      <fill>
        <patternFill patternType="solid">
          <bgColor rgb="FFC00000"/>
        </patternFill>
      </fill>
    </dxf>
  </rfmt>
  <rfmt sheetId="1" sqref="DW141" start="0" length="0">
    <dxf>
      <fill>
        <patternFill patternType="solid">
          <bgColor rgb="FFC00000"/>
        </patternFill>
      </fill>
    </dxf>
  </rfmt>
  <rfmt sheetId="1" sqref="DU142" start="0" length="0">
    <dxf>
      <fill>
        <patternFill patternType="solid">
          <bgColor rgb="FFFF0000"/>
        </patternFill>
      </fill>
    </dxf>
  </rfmt>
  <rfmt sheetId="1" sqref="DV142" start="0" length="0">
    <dxf>
      <fill>
        <patternFill patternType="solid">
          <bgColor rgb="FFFF0000"/>
        </patternFill>
      </fill>
    </dxf>
  </rfmt>
  <rfmt sheetId="1" sqref="DW142" start="0" length="0">
    <dxf>
      <fill>
        <patternFill patternType="solid">
          <bgColor rgb="FFFF0000"/>
        </patternFill>
      </fill>
    </dxf>
  </rfmt>
  <rfmt sheetId="1" sqref="DU143" start="0" length="0">
    <dxf>
      <fill>
        <patternFill patternType="solid">
          <bgColor rgb="FF7030A0"/>
        </patternFill>
      </fill>
    </dxf>
  </rfmt>
  <rfmt sheetId="1" sqref="DV143" start="0" length="0">
    <dxf>
      <fill>
        <patternFill patternType="solid">
          <bgColor rgb="FF7030A0"/>
        </patternFill>
      </fill>
    </dxf>
  </rfmt>
  <rfmt sheetId="1" sqref="DW143" start="0" length="0">
    <dxf>
      <fill>
        <patternFill patternType="solid">
          <bgColor rgb="FF7030A0"/>
        </patternFill>
      </fill>
    </dxf>
  </rfmt>
  <rfmt sheetId="1" sqref="DX136" start="0" length="0">
    <dxf>
      <fill>
        <patternFill patternType="solid">
          <bgColor theme="2"/>
        </patternFill>
      </fill>
    </dxf>
  </rfmt>
  <rfmt sheetId="1" sqref="DY136" start="0" length="0">
    <dxf>
      <fill>
        <patternFill patternType="solid">
          <bgColor theme="2"/>
        </patternFill>
      </fill>
    </dxf>
  </rfmt>
  <rfmt sheetId="1" sqref="DZ136" start="0" length="0">
    <dxf>
      <fill>
        <patternFill patternType="solid">
          <bgColor theme="2"/>
        </patternFill>
      </fill>
    </dxf>
  </rfmt>
  <rfmt sheetId="1" sqref="DX137" start="0" length="0">
    <dxf>
      <fill>
        <patternFill patternType="solid">
          <bgColor theme="4" tint="-0.249977111117893"/>
        </patternFill>
      </fill>
    </dxf>
  </rfmt>
  <rfmt sheetId="1" sqref="DY137" start="0" length="0">
    <dxf>
      <fill>
        <patternFill patternType="solid">
          <bgColor theme="4" tint="-0.249977111117893"/>
        </patternFill>
      </fill>
    </dxf>
  </rfmt>
  <rfmt sheetId="1" sqref="DZ137" start="0" length="0">
    <dxf>
      <fill>
        <patternFill patternType="solid">
          <bgColor theme="4" tint="-0.249977111117893"/>
        </patternFill>
      </fill>
    </dxf>
  </rfmt>
  <rfmt sheetId="1" sqref="DX138" start="0" length="0">
    <dxf>
      <fill>
        <patternFill patternType="solid">
          <bgColor theme="5" tint="-0.249977111117893"/>
        </patternFill>
      </fill>
    </dxf>
  </rfmt>
  <rfmt sheetId="1" sqref="DY138" start="0" length="0">
    <dxf>
      <fill>
        <patternFill patternType="solid">
          <bgColor theme="5" tint="-0.249977111117893"/>
        </patternFill>
      </fill>
    </dxf>
  </rfmt>
  <rfmt sheetId="1" sqref="DZ138" start="0" length="0">
    <dxf>
      <fill>
        <patternFill patternType="solid">
          <bgColor theme="5" tint="-0.249977111117893"/>
        </patternFill>
      </fill>
    </dxf>
  </rfmt>
  <rfmt sheetId="1" sqref="DX139" start="0" length="0">
    <dxf>
      <fill>
        <patternFill patternType="solid">
          <bgColor rgb="FFFFFF00"/>
        </patternFill>
      </fill>
    </dxf>
  </rfmt>
  <rfmt sheetId="1" sqref="DY139" start="0" length="0">
    <dxf>
      <fill>
        <patternFill patternType="solid">
          <bgColor rgb="FFFFFF00"/>
        </patternFill>
      </fill>
    </dxf>
  </rfmt>
  <rfmt sheetId="1" sqref="DZ139" start="0" length="0">
    <dxf>
      <fill>
        <patternFill patternType="solid">
          <bgColor rgb="FFFFFF00"/>
        </patternFill>
      </fill>
    </dxf>
  </rfmt>
  <rfmt sheetId="1" sqref="DX140" start="0" length="0">
    <dxf>
      <fill>
        <patternFill patternType="solid">
          <bgColor theme="5" tint="0.39997558519241921"/>
        </patternFill>
      </fill>
    </dxf>
  </rfmt>
  <rfmt sheetId="1" sqref="DY140" start="0" length="0">
    <dxf>
      <fill>
        <patternFill patternType="solid">
          <bgColor theme="5" tint="0.39997558519241921"/>
        </patternFill>
      </fill>
    </dxf>
  </rfmt>
  <rfmt sheetId="1" sqref="DZ140" start="0" length="0">
    <dxf>
      <fill>
        <patternFill patternType="solid">
          <bgColor theme="5" tint="0.39997558519241921"/>
        </patternFill>
      </fill>
    </dxf>
  </rfmt>
  <rfmt sheetId="1" sqref="DX141" start="0" length="0">
    <dxf>
      <fill>
        <patternFill patternType="solid">
          <bgColor rgb="FFC00000"/>
        </patternFill>
      </fill>
    </dxf>
  </rfmt>
  <rfmt sheetId="1" sqref="DY141" start="0" length="0">
    <dxf>
      <fill>
        <patternFill patternType="solid">
          <bgColor rgb="FFC00000"/>
        </patternFill>
      </fill>
    </dxf>
  </rfmt>
  <rfmt sheetId="1" sqref="DZ141" start="0" length="0">
    <dxf>
      <fill>
        <patternFill patternType="solid">
          <bgColor rgb="FFC00000"/>
        </patternFill>
      </fill>
    </dxf>
  </rfmt>
  <rfmt sheetId="1" sqref="DX142" start="0" length="0">
    <dxf>
      <fill>
        <patternFill patternType="solid">
          <bgColor rgb="FFFF0000"/>
        </patternFill>
      </fill>
    </dxf>
  </rfmt>
  <rfmt sheetId="1" sqref="DY142" start="0" length="0">
    <dxf>
      <fill>
        <patternFill patternType="solid">
          <bgColor rgb="FFFF0000"/>
        </patternFill>
      </fill>
    </dxf>
  </rfmt>
  <rfmt sheetId="1" sqref="DZ142" start="0" length="0">
    <dxf>
      <fill>
        <patternFill patternType="solid">
          <bgColor rgb="FFFF0000"/>
        </patternFill>
      </fill>
    </dxf>
  </rfmt>
  <rfmt sheetId="1" sqref="DX143" start="0" length="0">
    <dxf>
      <fill>
        <patternFill patternType="solid">
          <bgColor rgb="FF7030A0"/>
        </patternFill>
      </fill>
    </dxf>
  </rfmt>
  <rfmt sheetId="1" sqref="DY143" start="0" length="0">
    <dxf>
      <fill>
        <patternFill patternType="solid">
          <bgColor rgb="FF7030A0"/>
        </patternFill>
      </fill>
    </dxf>
  </rfmt>
  <rfmt sheetId="1" sqref="DZ143" start="0" length="0">
    <dxf>
      <fill>
        <patternFill patternType="solid">
          <bgColor rgb="FF7030A0"/>
        </patternFill>
      </fill>
    </dxf>
  </rfmt>
  <rcc rId="2" sId="1">
    <nc r="DQ145" t="inlineStr">
      <is>
        <t xml:space="preserve"> </t>
      </is>
    </nc>
  </rcc>
  <rfmt sheetId="1" sqref="DO136">
    <dxf>
      <fill>
        <patternFill>
          <bgColor theme="2" tint="-0.499984740745262"/>
        </patternFill>
      </fill>
    </dxf>
  </rfmt>
  <rfmt sheetId="1" sqref="DO137">
    <dxf>
      <fill>
        <patternFill>
          <bgColor theme="2" tint="-0.499984740745262"/>
        </patternFill>
      </fill>
    </dxf>
  </rfmt>
  <rfmt sheetId="1" sqref="DO138">
    <dxf>
      <fill>
        <patternFill>
          <bgColor theme="2" tint="-0.499984740745262"/>
        </patternFill>
      </fill>
    </dxf>
  </rfmt>
  <rfmt sheetId="1" sqref="DO139">
    <dxf>
      <fill>
        <patternFill>
          <bgColor theme="2" tint="-0.499984740745262"/>
        </patternFill>
      </fill>
    </dxf>
  </rfmt>
  <rfmt sheetId="1" sqref="DO140">
    <dxf>
      <fill>
        <patternFill>
          <bgColor theme="2" tint="-0.499984740745262"/>
        </patternFill>
      </fill>
    </dxf>
  </rfmt>
  <rfmt sheetId="1" sqref="DO141">
    <dxf>
      <fill>
        <patternFill>
          <bgColor theme="2" tint="-0.499984740745262"/>
        </patternFill>
      </fill>
    </dxf>
  </rfmt>
  <rfmt sheetId="1" sqref="DO142">
    <dxf>
      <fill>
        <patternFill>
          <bgColor theme="2" tint="-0.499984740745262"/>
        </patternFill>
      </fill>
    </dxf>
  </rfmt>
  <rfmt sheetId="1" sqref="DO143">
    <dxf>
      <fill>
        <patternFill>
          <bgColor theme="2" tint="-0.499984740745262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odxf="1" dxf="1">
    <oc r="DV124" t="inlineStr">
      <is>
        <t>MIN.</t>
      </is>
    </oc>
    <nc r="DV124"/>
    <odxf>
      <font>
        <b/>
        <i/>
        <family val="2"/>
      </font>
      <numFmt numFmtId="0" formatCode="General"/>
      <fill>
        <patternFill patternType="solid">
          <bgColor theme="9"/>
        </patternFill>
      </fill>
      <border outline="0">
        <top style="medium">
          <color indexed="64"/>
        </top>
      </border>
    </odxf>
    <ndxf>
      <font>
        <b val="0"/>
        <i val="0"/>
        <sz val="11"/>
        <color theme="1"/>
        <name val="Calibri"/>
        <family val="2"/>
        <scheme val="minor"/>
      </font>
      <numFmt numFmtId="14" formatCode="0.00%"/>
      <fill>
        <patternFill patternType="none">
          <bgColor indexed="65"/>
        </patternFill>
      </fill>
      <border outline="0">
        <top/>
      </border>
    </ndxf>
  </rcc>
  <rcc rId="4" sId="1" odxf="1" dxf="1">
    <oc r="DV125">
      <f>MIN(CZ89:CZ93,CZ95:CZ100,CZ106:CZ112,CZ110:CZ117,CZ103:CZ115,CZ113:CZ114,CZ120)</f>
    </oc>
    <nc r="DV125" t="inlineStr">
      <is>
        <t xml:space="preserve"> </t>
      </is>
    </nc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fmt sheetId="1" sqref="DV126" start="0" length="0">
    <dxf>
      <font>
        <b val="0"/>
        <sz val="11"/>
        <color theme="1"/>
        <name val="Calibri"/>
        <family val="2"/>
        <scheme val="minor"/>
      </font>
      <numFmt numFmtId="0" formatCode="General"/>
      <alignment horizontal="general" vertical="bottom"/>
    </dxf>
  </rfmt>
  <rcc rId="5" sId="1" odxf="1" dxf="1">
    <nc r="DV127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6" sId="1" odxf="1" dxf="1">
    <oc r="DV128" t="inlineStr">
      <is>
        <t>MIN.</t>
      </is>
    </oc>
    <nc r="DV128" t="inlineStr">
      <is>
        <t xml:space="preserve"> </t>
      </is>
    </nc>
    <odxf>
      <font>
        <b/>
        <i/>
        <family val="2"/>
      </font>
      <fill>
        <patternFill patternType="solid">
          <bgColor theme="9"/>
        </patternFill>
      </fill>
      <alignment horizontal="center" vertical="top"/>
    </odxf>
    <ndxf>
      <font>
        <b val="0"/>
        <i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</ndxf>
  </rcc>
  <rcc rId="7" sId="1" odxf="1" dxf="1">
    <oc r="DV129">
      <f>MIN(CZ94,CZ105,CZ109,CZ118,CZ116,CZ119,#REF!,#REF!)</f>
    </oc>
    <nc r="DV129"/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fmt sheetId="1" sqref="DV130" start="0" length="0">
    <dxf>
      <font>
        <b val="0"/>
        <sz val="11"/>
        <color theme="1"/>
        <name val="Calibri"/>
        <family val="2"/>
        <scheme val="minor"/>
      </font>
    </dxf>
  </rfmt>
  <rcc rId="8" sId="1" odxf="1" dxf="1">
    <nc r="DV131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9" sId="1" odxf="1" dxf="1">
    <oc r="DW124" t="inlineStr">
      <is>
        <t>AVG</t>
      </is>
    </oc>
    <nc r="DW124"/>
    <odxf>
      <font>
        <b/>
        <i/>
        <family val="2"/>
      </font>
      <numFmt numFmtId="0" formatCode="General"/>
      <fill>
        <patternFill patternType="solid">
          <bgColor theme="9"/>
        </patternFill>
      </fill>
      <border outline="0">
        <top style="medium">
          <color indexed="64"/>
        </top>
      </border>
    </odxf>
    <ndxf>
      <font>
        <b val="0"/>
        <i val="0"/>
        <sz val="11"/>
        <color theme="1"/>
        <name val="Calibri"/>
        <family val="2"/>
        <scheme val="minor"/>
      </font>
      <numFmt numFmtId="14" formatCode="0.00%"/>
      <fill>
        <patternFill patternType="none">
          <bgColor indexed="65"/>
        </patternFill>
      </fill>
      <border outline="0">
        <top/>
      </border>
    </ndxf>
  </rcc>
  <rcc rId="10" sId="1" odxf="1" dxf="1">
    <oc r="DW125">
      <f>AVERAGE(DA87:DA93,DA95:DA100,DA102:DA106,DA108:DA111,DA113:DA115,DA117:DA118,DA120)</f>
    </oc>
    <nc r="DW125" t="inlineStr">
      <is>
        <t xml:space="preserve"> </t>
      </is>
    </nc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cc rId="11" sId="1" odxf="1" dxf="1">
    <oc r="DW126" t="inlineStr">
      <is>
        <t xml:space="preserve">SINGLE </t>
      </is>
    </oc>
    <nc r="DW126"/>
    <odxf>
      <font>
        <b/>
        <family val="2"/>
      </font>
      <alignment horizontal="center" vertical="top"/>
    </odxf>
    <ndxf>
      <font>
        <b val="0"/>
        <sz val="11"/>
        <color theme="1"/>
        <name val="Calibri"/>
        <family val="2"/>
        <scheme val="minor"/>
      </font>
      <alignment horizontal="general" vertical="bottom"/>
    </ndxf>
  </rcc>
  <rcc rId="12" sId="1" odxf="1" dxf="1">
    <oc r="DW127" t="inlineStr">
      <is>
        <t>PAIR</t>
      </is>
    </oc>
    <nc r="DW127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13" sId="1" odxf="1" dxf="1">
    <oc r="DW128" t="inlineStr">
      <is>
        <t>AVG</t>
      </is>
    </oc>
    <nc r="DW128" t="inlineStr">
      <is>
        <t xml:space="preserve"> </t>
      </is>
    </nc>
    <odxf>
      <font>
        <b/>
        <i/>
        <family val="2"/>
      </font>
      <fill>
        <patternFill patternType="solid">
          <bgColor theme="9"/>
        </patternFill>
      </fill>
      <alignment horizontal="center" vertical="top"/>
    </odxf>
    <ndxf>
      <font>
        <b val="0"/>
        <i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</ndxf>
  </rcc>
  <rcc rId="14" sId="1" odxf="1" dxf="1">
    <oc r="DW129">
      <f>AVERAGE(DA94,DA101,DA107,DA112,DA116,DA119,DA121,DA122)</f>
    </oc>
    <nc r="DW129"/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cc rId="15" sId="1" odxf="1" dxf="1">
    <oc r="DW130" t="inlineStr">
      <is>
        <t>TOTAL</t>
      </is>
    </oc>
    <nc r="DW130"/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16" sId="1" odxf="1" dxf="1">
    <oc r="DW131" t="inlineStr">
      <is>
        <t>CURRENCY</t>
      </is>
    </oc>
    <nc r="DW131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17" sId="1" odxf="1" dxf="1">
    <oc r="DX124" t="inlineStr">
      <is>
        <t>MAX.</t>
      </is>
    </oc>
    <nc r="DX124"/>
    <odxf>
      <font>
        <b/>
        <i/>
        <family val="2"/>
      </font>
      <numFmt numFmtId="0" formatCode="General"/>
      <fill>
        <patternFill patternType="solid">
          <bgColor theme="9"/>
        </patternFill>
      </fill>
      <border outline="0">
        <top style="medium">
          <color indexed="64"/>
        </top>
      </border>
    </odxf>
    <ndxf>
      <font>
        <b val="0"/>
        <i val="0"/>
        <sz val="11"/>
        <color theme="1"/>
        <name val="Calibri"/>
        <family val="2"/>
        <scheme val="minor"/>
      </font>
      <numFmt numFmtId="14" formatCode="0.00%"/>
      <fill>
        <patternFill patternType="none">
          <bgColor indexed="65"/>
        </patternFill>
      </fill>
      <border outline="0">
        <top/>
      </border>
    </ndxf>
  </rcc>
  <rcc rId="18" sId="1" odxf="1" dxf="1">
    <oc r="DX125">
      <f>MAX(DB87:DB97,DB93:DB102,DB100:DB108,DB106:DB111,DB109:DB117,DB119:DB120,DB116)</f>
    </oc>
    <nc r="DX125" t="inlineStr">
      <is>
        <t xml:space="preserve"> </t>
      </is>
    </nc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fmt sheetId="1" sqref="DX126" start="0" length="0">
    <dxf>
      <font>
        <b val="0"/>
        <sz val="11"/>
        <color theme="1"/>
        <name val="Calibri"/>
        <family val="2"/>
        <scheme val="minor"/>
      </font>
      <numFmt numFmtId="0" formatCode="General"/>
      <alignment horizontal="general" vertical="bottom"/>
    </dxf>
  </rfmt>
  <rcc rId="19" sId="1" odxf="1" dxf="1">
    <nc r="DX127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20" sId="1" odxf="1" dxf="1">
    <oc r="DX128" t="inlineStr">
      <is>
        <t>MAX.</t>
      </is>
    </oc>
    <nc r="DX128" t="inlineStr">
      <is>
        <t xml:space="preserve"> </t>
      </is>
    </nc>
    <odxf>
      <font>
        <b/>
        <i/>
        <family val="2"/>
      </font>
      <fill>
        <patternFill patternType="solid">
          <bgColor theme="9"/>
        </patternFill>
      </fill>
      <alignment horizontal="center" vertical="top"/>
    </odxf>
    <ndxf>
      <font>
        <b val="0"/>
        <i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horizontal="general" vertical="bottom"/>
    </ndxf>
  </rcc>
  <rcc rId="21" sId="1" odxf="1" dxf="1">
    <oc r="DX129">
      <f>MAX(DB98,DB99,DB105,DB112,DB118,DB115,#REF!,#REF!)</f>
    </oc>
    <nc r="DX129"/>
    <odxf>
      <font>
        <b/>
        <family val="2"/>
      </font>
    </odxf>
    <ndxf>
      <font>
        <b val="0"/>
        <sz val="11"/>
        <color theme="1"/>
        <name val="Calibri"/>
        <family val="2"/>
        <scheme val="minor"/>
      </font>
    </ndxf>
  </rcc>
  <rfmt sheetId="1" sqref="DX130" start="0" length="0">
    <dxf>
      <font>
        <b val="0"/>
        <sz val="11"/>
        <color theme="1"/>
        <name val="Calibri"/>
        <family val="2"/>
        <scheme val="minor"/>
      </font>
    </dxf>
  </rfmt>
  <rcc rId="22" sId="1" odxf="1" dxf="1">
    <nc r="DX131" t="inlineStr">
      <is>
        <t xml:space="preserve"> </t>
      </is>
    </nc>
    <odxf>
      <font>
        <b/>
        <family val="2"/>
      </font>
      <numFmt numFmtId="0" formatCode="General"/>
    </odxf>
    <ndxf>
      <font>
        <b val="0"/>
        <sz val="11"/>
        <color theme="1"/>
        <name val="Calibri"/>
        <family val="2"/>
        <scheme val="minor"/>
      </font>
      <numFmt numFmtId="14" formatCode="0.00%"/>
    </ndxf>
  </rcc>
  <rcc rId="23" sId="1">
    <nc r="DY124" t="inlineStr">
      <is>
        <t xml:space="preserve"> </t>
      </is>
    </nc>
  </rcc>
  <rcc rId="24" sId="1">
    <oc r="DX45" t="inlineStr">
      <is>
        <t xml:space="preserve">USD </t>
      </is>
    </oc>
    <nc r="DX45" t="inlineStr">
      <is>
        <t xml:space="preserve">NZD </t>
      </is>
    </nc>
  </rcc>
  <rcc rId="25" sId="1">
    <oc r="DX46" t="inlineStr">
      <is>
        <t>DAY 6</t>
      </is>
    </oc>
    <nc r="DX46" t="inlineStr">
      <is>
        <t>DAY 13</t>
      </is>
    </nc>
  </rcc>
  <rfmt sheetId="1" sqref="DX45">
    <dxf>
      <fill>
        <patternFill>
          <bgColor rgb="FFC000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odxf="1" dxf="1" numFmtId="14">
    <nc r="DO2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O3">
      <v>2.8E-3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O4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odxf="1" dxf="1" numFmtId="14">
    <nc r="DO5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0" sId="1" odxf="1" dxf="1" numFmtId="14">
    <nc r="DO6">
      <v>6.6E-3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1" sId="1" odxf="1" dxf="1" numFmtId="14">
    <nc r="DO7">
      <v>7.3000000000000001E-3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2" sId="1" odxf="1" dxf="1" numFmtId="14">
    <nc r="DO8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33" sId="1" odxf="1" dxf="1" numFmtId="14">
    <nc r="DO10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general" vertical="bottom"/>
      <border outline="0">
        <left/>
        <right/>
        <bottom/>
      </border>
    </ndxf>
  </rcc>
  <rcc rId="34" sId="1" odxf="1" dxf="1" numFmtId="14">
    <nc r="DO11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5" sId="1" odxf="1" dxf="1" numFmtId="14">
    <nc r="DO12">
      <v>3.5000000000000001E-3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6" sId="1" odxf="1" dxf="1" numFmtId="14">
    <nc r="DO13">
      <v>-3.3999999999999998E-3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7" sId="1" odxf="1" dxf="1" numFmtId="14">
    <nc r="DO14">
      <v>-4.0000000000000001E-3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8" sId="1" odxf="1" dxf="1" numFmtId="14">
    <nc r="DO15">
      <v>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39" sId="1" odxf="1" dxf="1" numFmtId="14">
    <nc r="DO17">
      <v>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general" vertical="bottom"/>
      <border outline="0">
        <left/>
        <right/>
        <bottom/>
      </border>
    </ndxf>
  </rcc>
  <rcc rId="40" sId="1" odxf="1" dxf="1" numFmtId="14">
    <nc r="DO18">
      <v>3.5000000000000001E-3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1" sId="1" odxf="1" dxf="1" numFmtId="14">
    <nc r="DO19">
      <v>-3.2000000000000002E-3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2" sId="1" odxf="1" dxf="1" numFmtId="14">
    <nc r="DO20">
      <v>-3.7000000000000002E-3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3" sId="1" odxf="1" dxf="1" numFmtId="14">
    <nc r="DO21">
      <v>3.2000000000000002E-3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44" sId="1" odxf="1" dxf="1" numFmtId="14">
    <nc r="DO23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general" vertical="bottom"/>
      <border outline="0">
        <left/>
        <right/>
        <bottom/>
      </border>
    </ndxf>
  </rcc>
  <rcc rId="45" sId="1" odxf="1" dxf="1" numFmtId="14">
    <nc r="DO24">
      <v>5.4999999999999997E-3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6" sId="1" odxf="1" dxf="1" numFmtId="14">
    <nc r="DO25">
      <v>6.0000000000000001E-3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7" sId="1" odxf="1" dxf="1" numFmtId="14">
    <nc r="DO26">
      <v>-1.1999999999999999E-3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48" sId="1" odxf="1" dxf="1" numFmtId="14">
    <nc r="DO28">
      <v>7.3000000000000001E-3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general" vertical="bottom"/>
      <border outline="0">
        <left/>
        <right/>
        <bottom/>
      </border>
    </ndxf>
  </rcc>
  <rcc rId="49" sId="1" odxf="1" dxf="1" numFmtId="14">
    <nc r="DO29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0" sId="1" odxf="1" dxf="1" numFmtId="14">
    <nc r="DO30">
      <v>6.7999999999999996E-3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51" sId="1" odxf="1" dxf="1" numFmtId="14">
    <nc r="DO32">
      <v>7.7999999999999996E-3</v>
    </nc>
    <odxf>
      <alignment horizontal="center" vertical="top"/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odxf>
    <ndxf>
      <alignment horizontal="general" vertical="bottom"/>
      <border outline="0">
        <left/>
        <right/>
        <bottom/>
      </border>
    </ndxf>
  </rcc>
  <rcc rId="52" sId="1" odxf="1" dxf="1" numFmtId="14">
    <nc r="DO33">
      <v>7.1000000000000004E-3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/>
      <border outline="0">
        <left/>
        <right/>
        <top/>
      </border>
    </ndxf>
  </rcc>
  <rcc rId="53" sId="1" odxf="1" dxf="1" numFmtId="14">
    <nc r="DO35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</border>
    </odxf>
    <ndxf>
      <alignment horizontal="general" vertical="bottom"/>
      <border outline="0">
        <left/>
        <right/>
      </border>
    </ndxf>
  </rcc>
  <rcc rId="54" sId="1" numFmtId="14">
    <nc r="DP51">
      <v>0.18679999999999999</v>
    </nc>
  </rcc>
  <rcc rId="55" sId="1" numFmtId="14">
    <nc r="DP52">
      <v>0.19239999999999999</v>
    </nc>
  </rcc>
  <rcc rId="56" sId="1" numFmtId="14">
    <nc r="DP53">
      <v>0.13170000000000001</v>
    </nc>
  </rcc>
  <rcc rId="57" sId="1" numFmtId="14">
    <nc r="DP54">
      <v>0.1052</v>
    </nc>
  </rcc>
  <rcc rId="58" sId="1" numFmtId="14">
    <nc r="DP55">
      <v>-6.8599999999999994E-2</v>
    </nc>
  </rcc>
  <rcc rId="59" sId="1" numFmtId="14">
    <nc r="DP56">
      <v>-7.4999999999999997E-2</v>
    </nc>
  </rcc>
  <rcc rId="60" sId="1" numFmtId="14">
    <nc r="DP57">
      <v>-0.22020000000000001</v>
    </nc>
  </rcc>
  <rcc rId="61" sId="1" numFmtId="14">
    <nc r="DP58">
      <v>-0.25230000000000002</v>
    </nc>
  </rcc>
  <rcc rId="62" sId="1">
    <nc r="DP59">
      <v>10.84</v>
    </nc>
  </rcc>
  <rcc rId="63" sId="1" odxf="1" dxf="1" numFmtId="14">
    <nc r="DP60">
      <v>2.2599999999999999E-2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64" sId="1" odxf="1" dxf="1" numFmtId="14">
    <nc r="DP61">
      <v>-2.5100000000000001E-2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65" sId="1">
    <nc r="DQ60" t="inlineStr">
      <is>
        <t xml:space="preserve"> </t>
      </is>
    </nc>
  </rcc>
  <rfmt sheetId="1" sqref="DP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66" sId="1" odxf="1" dxf="1">
    <nc r="DP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7" sId="1" odxf="1" dxf="1">
    <oc r="DP66">
      <f>SUM(DP51, -DP58,)</f>
    </oc>
    <nc r="DP66">
      <f>SUM(DP51, -DP58)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8" sId="1" odxf="1" dxf="1">
    <nc r="DP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9" sId="1" odxf="1" dxf="1">
    <oc r="DP68">
      <f>SUM(DP51, -DP57)</f>
    </oc>
    <nc r="DP68">
      <f>SUM(DP52, -DP58)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0" sId="1" odxf="1" dxf="1">
    <nc r="DP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1" sId="1" odxf="1" dxf="1">
    <oc r="DP70">
      <f>SUM(DP52, -DP58)</f>
    </oc>
    <nc r="DP70">
      <f>SUM(DP51, -DP57)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DP71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3" sId="1" odxf="1" dxf="1">
    <oc r="DP72">
      <f>SUM(DP57, -DP68,)</f>
    </oc>
    <nc r="DP72">
      <f>SUM(DP52, -DP57)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74" sId="1" odxf="1" dxf="1">
    <nc r="DP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5" sId="1" odxf="1" dxf="1">
    <oc r="DP74">
      <f>SUM(DP57, -DP67)</f>
    </oc>
    <nc r="DP74">
      <f>SUM(DP53, -DP58)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76" sId="1" odxf="1" dxf="1">
    <nc r="DP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7" sId="1" odxf="1" dxf="1">
    <oc r="DP76">
      <f>SUM(DP58, -DP68)</f>
    </oc>
    <nc r="DP76">
      <f>SUM(DP54, -DP58)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8" sId="1" odxf="1" dxf="1">
    <nc r="DP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9" sId="1" odxf="1" dxf="1">
    <oc r="DP78">
      <f>SUM(DP67, -DP74,)</f>
    </oc>
    <nc r="DP78">
      <f>SUM(DP53, -DP57)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0" sId="1" odxf="1" dxf="1">
    <nc r="DP79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1" sId="1" odxf="1" dxf="1">
    <oc r="DP80">
      <f>SUM(DP67, -DP73)</f>
    </oc>
    <nc r="DP80">
      <f>SUM(DP51, -DP56)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DP81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3" sId="1" odxf="1" dxf="1">
    <oc r="DP82">
      <f>SUM(DP68, -DP74)</f>
    </oc>
    <nc r="DP82">
      <f>SUM(DP54, -DP57)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4" sId="1" odxf="1" dxf="1">
    <nc r="DP8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5" sId="1" odxf="1" dxf="1">
    <oc r="DP84">
      <f>SUM(DP73, -DP80,)</f>
    </oc>
    <nc r="DP84">
      <f>SUM(DP52, -DP56)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6" sId="1" odxf="1" dxf="1">
    <nc r="DP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7" sId="1" odxf="1" dxf="1">
    <oc r="DP86">
      <f>SUM(DP73, -DP79)</f>
    </oc>
    <nc r="DP86">
      <f>SUM(DP51, -DP55)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8" sId="1" odxf="1" dxf="1">
    <nc r="DP8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9" sId="1" odxf="1" dxf="1">
    <oc r="DP88">
      <f>SUM(DP74, -DP80)</f>
    </oc>
    <nc r="DP88">
      <f>SUM(DP52, -DP55)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0" sId="1" odxf="1" dxf="1">
    <nc r="DP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1" sId="1" odxf="1" dxf="1">
    <oc r="DP90">
      <f>SUM(DP79, -DP86,)</f>
    </oc>
    <nc r="DP90">
      <f>SUM(DP55, -DP58)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92" sId="1" odxf="1" dxf="1">
    <nc r="DP91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3" sId="1" odxf="1" dxf="1">
    <oc r="DP92">
      <f>SUM(DP79, -DP85)</f>
    </oc>
    <nc r="DP92">
      <f>SUM(DP53, -DP56)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4" sId="1" odxf="1" dxf="1">
    <nc r="DP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5" sId="1" odxf="1" dxf="1">
    <oc r="DP94">
      <f>SUM(DP80, -DP86)</f>
    </oc>
    <nc r="DP94">
      <f>SUM(DP56, -DP58)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96" sId="1" odxf="1" dxf="1">
    <nc r="DP95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97" sId="1" odxf="1" dxf="1">
    <oc r="DP96">
      <f>SUM(DP85, -DP92,)</f>
    </oc>
    <nc r="DP96">
      <f>SUM(DP54, -DP56)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8" sId="1" odxf="1" dxf="1">
    <nc r="DP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9" sId="1" odxf="1" dxf="1">
    <oc r="DP98">
      <f>SUM(DP85, -DP91)</f>
    </oc>
    <nc r="DP98">
      <f>SUM(DP53, -DP55)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0" sId="1" odxf="1" dxf="1">
    <nc r="DP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01" sId="1" odxf="1" dxf="1">
    <oc r="DP100">
      <f>SUM(DP86, -DP92)</f>
    </oc>
    <nc r="DP100">
      <f>SUM(DP55, -DP57)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02" sId="1" odxf="1" dxf="1">
    <nc r="DP10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03" sId="1" odxf="1" dxf="1">
    <oc r="DP102">
      <f>SUM(DP91, -DP98,)</f>
    </oc>
    <nc r="DP102">
      <f>SUM(DP51, -DP54)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4" sId="1" odxf="1" dxf="1">
    <nc r="DP103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05" sId="1" odxf="1" dxf="1">
    <oc r="DP104">
      <f>SUM(DP91, -DP97)</f>
    </oc>
    <nc r="DP104">
      <f>SUM(DP54, -DP55)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06" sId="1" odxf="1" dxf="1">
    <nc r="DP10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07" sId="1" odxf="1" dxf="1">
    <oc r="DP106">
      <f>SUM(DP92, -DP98)</f>
    </oc>
    <nc r="DP106">
      <f>SUM(DP56, -DP57)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08" sId="1" odxf="1" dxf="1">
    <nc r="DP107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09" sId="1" odxf="1" dxf="1">
    <oc r="DP108">
      <f>SUM(DP97, -DP104,)</f>
    </oc>
    <nc r="DP108">
      <f>SUM(DP52, -DP54)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10" sId="1" odxf="1" dxf="1">
    <nc r="DP109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11" sId="1" odxf="1" dxf="1">
    <oc r="DP110">
      <f>SUM(DP97, -DP103)</f>
    </oc>
    <nc r="DP110">
      <f>SUM(DP51, -DP53)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2" sId="1" odxf="1" dxf="1">
    <nc r="DP111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13" sId="1" odxf="1" dxf="1">
    <oc r="DP112">
      <f>SUM(DP98, -DP104)</f>
    </oc>
    <nc r="DP112">
      <f>SUM(DP52, -DP53)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4" sId="1" odxf="1" dxf="1">
    <nc r="DP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15" sId="1" odxf="1" dxf="1">
    <oc r="DP114">
      <f>SUM(DP100, -DP106)</f>
    </oc>
    <nc r="DP114">
      <f>SUM(DP57, -DP58)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6" sId="1" odxf="1" dxf="1">
    <nc r="DP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7" sId="1" odxf="1" dxf="1">
    <oc r="DP116">
      <f>SUM(DP105, -DP112,)</f>
    </oc>
    <nc r="DP116">
      <f>SUM(DP55, -DP56)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8" sId="1" odxf="1" dxf="1">
    <nc r="DP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19" sId="1" odxf="1" dxf="1">
    <oc r="DP118">
      <f>SUM(DP105, -DP111)</f>
    </oc>
    <nc r="DP118">
      <f>SUM(DP53, -DP54)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0" sId="1" odxf="1" dxf="1">
    <nc r="DP11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P120" start="0" length="0">
    <dxf>
      <border outline="0">
        <left/>
        <top/>
        <bottom style="medium">
          <color rgb="FFFFFF00"/>
        </bottom>
      </border>
    </dxf>
  </rfmt>
  <rcc rId="121" sId="1">
    <nc r="DP63" t="inlineStr">
      <is>
        <t xml:space="preserve"> </t>
      </is>
    </nc>
  </rcc>
  <rm rId="122" sheetId="1" source="DP52:DZ52" destination="DQ61:EA61" sourceSheetId="1"/>
  <rm rId="123" sheetId="1" source="DP51:DZ51" destination="DP52:DZ52" sourceSheetId="1"/>
  <rm rId="124" sheetId="1" source="DQ61:EA61" destination="DP51:DZ51" sourceSheetId="1"/>
  <rfmt sheetId="1" sqref="DP119">
    <dxf>
      <fill>
        <patternFill>
          <bgColor theme="4" tint="-0.249977111117893"/>
        </patternFill>
      </fill>
    </dxf>
  </rfmt>
  <rcc rId="125" sId="1">
    <oc r="DP120">
      <f>SUM(DP106, -DP112)</f>
    </oc>
    <nc r="DP120">
      <f>SUM(DP51, -DP52)</f>
    </nc>
  </rcc>
  <rm rId="126" sheetId="1" source="DP119:DP120" destination="DP121:DP122" sourceSheetId="1"/>
  <rm rId="127" sheetId="1" source="DP115:DP116" destination="DP119:DP120" sourceSheetId="1"/>
  <rm rId="128" sheetId="1" source="DP113:DP114" destination="DP115:DP116" sourceSheetId="1"/>
  <rm rId="129" sheetId="1" source="DP109:DP110" destination="DP113:DP114" sourceSheetId="1"/>
  <rm rId="130" sheetId="1" source="DP101:DP102" destination="DP109:DP110" sourceSheetId="1"/>
  <rm rId="131" sheetId="1" source="DP103:DP104" destination="DP101:DP102" sourceSheetId="1"/>
  <rm rId="132" sheetId="1" source="DP99:DP100" destination="DP103:DP104" sourceSheetId="1"/>
  <rm rId="133" sheetId="1" source="DP93:DP94" destination="DP99:DP100" sourceSheetId="1"/>
  <rm rId="134" sheetId="1" source="DP97:DP98" destination="DP93:DP94" sourceSheetId="1"/>
  <rm rId="135" sheetId="1" source="DP95:DP96" destination="DP97:DP98" sourceSheetId="1"/>
  <rm rId="136" sheetId="1" source="DP89:DP90" destination="DP95:DP96" sourceSheetId="1"/>
  <rm rId="137" sheetId="1" source="DP85:DP86" destination="DP89:DP90" sourceSheetId="1"/>
  <rm rId="138" sheetId="1" source="DP83:DP84" destination="DP85:DP86" sourceSheetId="1"/>
  <rm rId="139" sheetId="1" source="DP85:DP86" destination="DP83:DP84" sourceSheetId="1"/>
  <rm rId="140" sheetId="1" source="DP79:DP80" destination="DP85:DP86" sourceSheetId="1"/>
  <rm rId="141" sheetId="1" source="DP73:DP78" destination="DP75:DP80" sourceSheetId="1"/>
  <rm rId="142" sheetId="1" source="DP69:DP70" destination="DP73:DP74" sourceSheetId="1"/>
  <rm rId="143" sheetId="1" source="DP65:DP66" destination="DP69:DP70" sourceSheetId="1"/>
  <rm rId="144" sheetId="1" source="DP67:DP122" destination="DP65:DP120" sourceSheetId="1"/>
  <rcc rId="145" sId="1" numFmtId="14">
    <nc r="DP136">
      <v>4.6399999999999997E-2</v>
    </nc>
  </rcc>
  <rcc rId="146" sId="1" numFmtId="14">
    <nc r="DP137">
      <v>6.0100000000000001E-2</v>
    </nc>
  </rcc>
  <rcc rId="147" sId="1" numFmtId="14">
    <nc r="DP138">
      <v>2.6599999999999999E-2</v>
    </nc>
  </rcc>
  <rcc rId="148" sId="1" numFmtId="14">
    <nc r="DP139">
      <v>1.52E-2</v>
    </nc>
  </rcc>
  <rcc rId="149" sId="1" numFmtId="14">
    <nc r="DP140">
      <v>-1.1299999999999999E-2</v>
    </nc>
  </rcc>
  <rcc rId="150" sId="1" numFmtId="14">
    <nc r="DP141">
      <v>2.4899999999999999E-2</v>
    </nc>
  </rcc>
  <rcc rId="151" sId="1" numFmtId="14">
    <nc r="DP142">
      <v>-5.1200000000000002E-2</v>
    </nc>
  </rcc>
  <rcc rId="152" sId="1" numFmtId="14">
    <nc r="DP143">
      <v>-0.11070000000000001</v>
    </nc>
  </rcc>
  <rcc rId="153" sId="1" odxf="1" dxf="1" numFmtId="14">
    <nc r="DP145">
      <v>2.2599999999999999E-2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54" sId="1" odxf="1" dxf="1" numFmtId="14">
    <nc r="DP146">
      <v>-2.5100000000000001E-2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1" sqref="DP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55" sId="1" odxf="1" dxf="1">
    <nc r="DP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6" sId="1" odxf="1" dxf="1">
    <oc r="DP151">
      <f>SUM(DP136, -DP143,)</f>
    </oc>
    <nc r="DP151">
      <f>SUM(DP136, -DP143)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7" sId="1" odxf="1" dxf="1">
    <nc r="DP15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8" sId="1" odxf="1" dxf="1">
    <oc r="DP153">
      <f>SUM(DP136, -DP142)</f>
    </oc>
    <nc r="DP153">
      <f>SUM(DP136, -DP142)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DP154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0" sId="1" odxf="1" dxf="1">
    <oc r="DP155">
      <f>SUM(DP137, -DP143)</f>
    </oc>
    <nc r="DP155">
      <f>SUM(DP137, -DP143)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1" sId="1" odxf="1" dxf="1">
    <nc r="DP15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2" sId="1" odxf="1" dxf="1">
    <oc r="DP157">
      <f>SUM(DP142, -DP153,)</f>
    </oc>
    <nc r="DP157">
      <f>SUM(DP137, -DP142)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3" sId="1" odxf="1" dxf="1">
    <nc r="DP15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4" sId="1" odxf="1" dxf="1">
    <oc r="DP159">
      <f>SUM(DP142, -DP152)</f>
    </oc>
    <nc r="DP159">
      <f>SUM(DP138, -DP143)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5" sId="1" odxf="1" dxf="1">
    <nc r="DP16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6" sId="1" odxf="1" dxf="1">
    <oc r="DP161">
      <f>SUM(DP143, -DP153)</f>
    </oc>
    <nc r="DP161">
      <f>SUM(DP138, -DP142)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P162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8" sId="1" odxf="1" dxf="1">
    <oc r="DP163">
      <f>SUM(DP152, -DP159,)</f>
    </oc>
    <nc r="DP163">
      <f>SUM(DP139, -DP143)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9" sId="1" odxf="1" dxf="1">
    <nc r="DP164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0" sId="1" odxf="1" dxf="1">
    <oc r="DP165">
      <f>SUM(DP152, -DP158)</f>
    </oc>
    <nc r="DP165">
      <f>SUM(DP139, -DP142)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DP16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2" sId="1" odxf="1" dxf="1">
    <oc r="DP167">
      <f>SUM(DP153, -DP159)</f>
    </oc>
    <nc r="DP167">
      <f>SUM(DP140, -DP143)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3" sId="1" odxf="1" dxf="1">
    <nc r="DP16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4" sId="1" odxf="1" dxf="1">
    <oc r="DP169">
      <f>SUM(DP158, -DP165,)</f>
    </oc>
    <nc r="DP169">
      <f>SUM(DP140, -DP142)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5" sId="1" odxf="1" dxf="1">
    <nc r="DP17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6" sId="1" odxf="1" dxf="1">
    <oc r="DP171">
      <f>SUM(DP158, -DP164)</f>
    </oc>
    <nc r="DP171">
      <f>SUM(DP136, -DP141)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7" sId="1" odxf="1" dxf="1">
    <nc r="DP172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8" sId="1" odxf="1" dxf="1">
    <oc r="DP173">
      <f>SUM(DP159, -DP165)</f>
    </oc>
    <nc r="DP173">
      <f>SUM(DP141, -DP143)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79" sId="1" odxf="1" dxf="1">
    <nc r="DP17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80" sId="1" odxf="1" dxf="1">
    <oc r="DP175">
      <f>SUM(DP164, -DP171,)</f>
    </oc>
    <nc r="DP175">
      <f>SUM(DP141, -DP142)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1" sId="1" odxf="1" dxf="1">
    <nc r="DP17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82" sId="1" odxf="1" dxf="1">
    <oc r="DP177">
      <f>SUM(DP164, -DP170)</f>
    </oc>
    <nc r="DP177">
      <f>SUM(DP137, -DP141)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83" sId="1" odxf="1" dxf="1">
    <nc r="DP17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84" sId="1" odxf="1" dxf="1">
    <oc r="DP179">
      <f>SUM(DP165, -DP171)</f>
    </oc>
    <nc r="DP179">
      <f>SUM(DP136, -DP140)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85" sId="1" odxf="1" dxf="1">
    <nc r="DP18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6" sId="1" odxf="1" dxf="1">
    <oc r="DP181">
      <f>SUM(DP170, -DP177,)</f>
    </oc>
    <nc r="DP181">
      <f>SUM(DP138, -DP141)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87" sId="1" odxf="1" dxf="1">
    <nc r="DP182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8" sId="1" odxf="1" dxf="1">
    <oc r="DP183">
      <f>SUM(DP170, -DP176)</f>
    </oc>
    <nc r="DP183">
      <f>SUM(DP137, -DP140)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9" sId="1" odxf="1" dxf="1">
    <nc r="DP184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90" sId="1" odxf="1" dxf="1">
    <oc r="DP185">
      <f>SUM(DP171, -DP177)</f>
    </oc>
    <nc r="DP185">
      <f>SUM(DP136, -DP139)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91" sId="1" odxf="1" dxf="1">
    <nc r="DP186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92" sId="1" odxf="1" dxf="1">
    <oc r="DP187">
      <f>SUM(DP176, -DP183,)</f>
    </oc>
    <nc r="DP187">
      <f>SUM(DP138, -DP140)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3" sId="1" odxf="1" dxf="1">
    <nc r="DP188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94" sId="1" odxf="1" dxf="1">
    <oc r="DP189">
      <f>SUM(DP176, -DP182)</f>
    </oc>
    <nc r="DP189">
      <f>SUM(DP137, -DP139)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5" sId="1" odxf="1" dxf="1">
    <nc r="DP19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96" sId="1" odxf="1" dxf="1">
    <oc r="DP191">
      <f>SUM(DP177, -DP183)</f>
    </oc>
    <nc r="DP191">
      <f>SUM(DP138, -DP139)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7" sId="1" odxf="1" dxf="1">
    <nc r="DP19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DP203" start="0" length="0">
    <dxf>
      <border outline="0">
        <left/>
        <top/>
      </border>
    </dxf>
  </rfmt>
  <rcc rId="198" sId="1" odxf="1" dxf="1">
    <nc r="DP19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99" sId="1" odxf="1" dxf="1">
    <oc r="DP195">
      <f>SUM(DP182, -DP188)</f>
    </oc>
    <nc r="DP195">
      <f>SUM(DP136, -DP138)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00" sId="1" odxf="1" dxf="1">
    <nc r="DP19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DP185" start="0" length="0">
    <dxf>
      <fill>
        <patternFill patternType="solid">
          <bgColor theme="0"/>
        </patternFill>
      </fill>
      <border outline="0">
        <left/>
        <top/>
      </border>
    </dxf>
  </rfmt>
  <rcc rId="201" sId="1" odxf="1" dxf="1">
    <nc r="DP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02" sId="1" odxf="1" dxf="1">
    <oc r="DP199">
      <f>SUM(DP185, -DP191)</f>
    </oc>
    <nc r="DP199">
      <f>SUM(DP139, -DP140)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03" sId="1" odxf="1" dxf="1">
    <nc r="DP20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DP199" start="0" length="0">
    <dxf>
      <border outline="0">
        <left/>
        <top/>
      </border>
    </dxf>
  </rfmt>
  <rcc rId="204" sId="1" odxf="1" dxf="1">
    <nc r="DP20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05" sId="1" odxf="1" dxf="1">
    <oc r="DP203">
      <f>SUM(DP190, -DP196)</f>
    </oc>
    <nc r="DP203">
      <f>SUM(DP137, -DP138)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06" sId="1" odxf="1" dxf="1">
    <nc r="DP20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07" sId="1" odxf="1" dxf="1">
    <oc r="DP205">
      <f>SUM(DP191, -DP197)</f>
    </oc>
    <nc r="DP205">
      <f>SUM(DP142, -DP143)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08" sId="1">
    <nc r="DP148" t="inlineStr">
      <is>
        <t xml:space="preserve"> </t>
      </is>
    </nc>
  </rcc>
  <rm rId="209" sheetId="1" source="DP137:DZ137" destination="DQ145:EA145" sourceSheetId="1">
    <rcc rId="0" sId="1">
      <nc r="DQ145" t="inlineStr">
        <is>
          <t xml:space="preserve"> </t>
        </is>
      </nc>
    </rcc>
  </rm>
  <rm rId="210" sheetId="1" source="DP138:DZ138" destination="DP137:DZ137" sourceSheetId="1"/>
  <rm rId="211" sheetId="1" source="DP141:DZ141" destination="DP138:DZ138" sourceSheetId="1"/>
  <rm rId="212" sheetId="1" source="DP136:DZ140" destination="DP137:DZ141" sourceSheetId="1"/>
  <rm rId="213" sheetId="1" source="DQ145:EA145" destination="DP136:DZ136" sourceSheetId="1"/>
  <rfmt sheetId="1" sqref="DP192">
    <dxf>
      <fill>
        <patternFill>
          <bgColor rgb="FFC00000"/>
        </patternFill>
      </fill>
    </dxf>
  </rfmt>
  <rcc rId="214" sId="1">
    <oc r="DP193">
      <f>SUM(DP182, -DP189,)</f>
    </oc>
    <nc r="DP193">
      <f>SUM(DP139, -DP140)</f>
    </nc>
  </rcc>
  <rfmt sheetId="1" sqref="DP196">
    <dxf>
      <fill>
        <patternFill>
          <bgColor rgb="FFC00000"/>
        </patternFill>
      </fill>
    </dxf>
  </rfmt>
  <rcc rId="215" sId="1">
    <oc r="DP197">
      <f>SUM(DP183, -DP189)</f>
    </oc>
    <nc r="DP197">
      <f>SUM(DP139, -DP141)</f>
    </nc>
  </rcc>
  <rfmt sheetId="1" sqref="DP200">
    <dxf>
      <fill>
        <patternFill>
          <bgColor theme="4" tint="-0.249977111117893"/>
        </patternFill>
      </fill>
    </dxf>
  </rfmt>
  <rcc rId="216" sId="1">
    <oc r="DP201">
      <f>SUM(DP190, -DP197,)</f>
    </oc>
    <nc r="DP201">
      <f>SUM(DP136, -DP137)</f>
    </nc>
  </rcc>
  <rm rId="217" sheetId="1" source="DP180:DP181" destination="DP208:DP209" sourceSheetId="1"/>
  <rm rId="218" sheetId="1" source="DP192:DP193" destination="DP206:DP207" sourceSheetId="1"/>
  <rm rId="219" sheetId="1" source="DP204:DP205" destination="DP192:DP193" sourceSheetId="1"/>
  <rm rId="220" sheetId="1" source="DP190:DP191" destination="DP204:DP205" sourceSheetId="1"/>
  <rm rId="221" sheetId="1" source="DP192:DP193" destination="DP190:DP191" sourceSheetId="1"/>
  <rm rId="222" sheetId="1" source="DP196:DP197" destination="DP192:DP193" sourceSheetId="1"/>
  <rm rId="223" sheetId="1" source="DP198:DP199" destination="DP196:DP197" sourceSheetId="1"/>
  <rm rId="224" sheetId="1" source="DP196:DP197" destination="DP198:DP199" sourceSheetId="1"/>
  <rm rId="225" sheetId="1" source="DP194:DP195" destination="DP196:DP197" sourceSheetId="1"/>
  <rm rId="226" sheetId="1" source="DP202:DP203" destination="DP194:DP195" sourceSheetId="1"/>
  <rm rId="227" sheetId="1" source="DP200:DP201" destination="DP202:DP203" sourceSheetId="1"/>
  <rm rId="228" sheetId="1" source="DP196:DP197" destination="DP200:DP201" sourceSheetId="1"/>
  <rm rId="229" sheetId="1" source="DP184:DP185" destination="DP196:DP197" sourceSheetId="1"/>
  <rm rId="230" sheetId="1" source="DP188:DP189" destination="DP180:DP181" sourceSheetId="1"/>
  <rm rId="231" sheetId="1" source="DP190:DP193" destination="DP188:DP191" sourceSheetId="1"/>
  <rm rId="232" sheetId="1" source="DP176:DP177" destination="DP192:DP193" sourceSheetId="1"/>
  <rm rId="233" sheetId="1" source="DP188:DP189" destination="DP176:DP177" sourceSheetId="1"/>
  <rm rId="234" sheetId="1" source="DP186:DP187" destination="DP188:DP189" sourceSheetId="1"/>
  <rm rId="235" sheetId="1" source="DP188:DP199" destination="DP186:DP197" sourceSheetId="1"/>
  <rm rId="236" sheetId="1" source="DP170:DP171" destination="DP198:DP199" sourceSheetId="1"/>
  <rm rId="237" sheetId="1" source="DP168:DP169" destination="DP184:DP185" sourceSheetId="1"/>
  <rm rId="238" sheetId="1" source="DP182:DP183" destination="DP168:DP169" sourceSheetId="1"/>
  <rm rId="239" sheetId="1" source="DP176:DP181" destination="DP178:DP183" sourceSheetId="1"/>
  <rm rId="240" sheetId="1" source="DP164:DP165" destination="DP176:DP177" sourceSheetId="1"/>
  <rm rId="241" sheetId="1" source="DP172:DP175" destination="DP170:DP173" sourceSheetId="1"/>
  <rm rId="242" sheetId="1" source="DP168:DP169" destination="DP174:DP175" sourceSheetId="1"/>
  <rm rId="243" sheetId="1" source="DP170:DP171" destination="DP164:DP165" sourceSheetId="1"/>
  <rm rId="244" sheetId="1" source="DP160:DP161" destination="DP170:DP171" sourceSheetId="1"/>
  <rm rId="245" sheetId="1" source="DP152:DP153" destination="DP168:DP169" sourceSheetId="1"/>
  <rm rId="246" sheetId="1" source="DP164:DP165" destination="DP160:DP161" sourceSheetId="1"/>
  <rm rId="247" sheetId="1" source="DP156:DP157" destination="DP164:DP165" sourceSheetId="1"/>
  <rm rId="248" sheetId="1" source="DP150:DP151" destination="DP156:DP157" sourceSheetId="1"/>
  <rm rId="249" sheetId="1" source="DP154:DP209" destination="DP150:DP205" sourceSheetId="1"/>
  <rcc rId="250" sId="1">
    <nc r="DP149">
      <v>144.94999999999999</v>
    </nc>
  </rcc>
  <rcc rId="251" sId="1">
    <nc r="DP64">
      <v>1.3083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" sId="1" numFmtId="14">
    <oc r="DP60">
      <v>2.2599999999999999E-2</v>
    </oc>
    <nc r="DP60">
      <v>3.5999999999999997E-2</v>
    </nc>
  </rcc>
  <rcc rId="253" sId="1" numFmtId="14">
    <oc r="DP61">
      <v>-2.5100000000000001E-2</v>
    </oc>
    <nc r="DP61">
      <v>-2.5499999999999998E-2</v>
    </nc>
  </rcc>
  <rfmt sheetId="1" sqref="DP61">
    <dxf>
      <fill>
        <patternFill>
          <bgColor rgb="FF7030A0"/>
        </patternFill>
      </fill>
    </dxf>
  </rfmt>
  <rcc rId="254" sId="1" numFmtId="14">
    <oc r="DP145">
      <v>2.2599999999999999E-2</v>
    </oc>
    <nc r="DP145">
      <v>3.5999999999999997E-2</v>
    </nc>
  </rcc>
  <rcc rId="255" sId="1" odxf="1" dxf="1" numFmtId="14">
    <oc r="DP146">
      <v>-2.5100000000000001E-2</v>
    </oc>
    <nc r="DP146">
      <v>-2.5499999999999998E-2</v>
    </nc>
    <odxf>
      <fill>
        <patternFill>
          <bgColor theme="4" tint="-0.249977111117893"/>
        </patternFill>
      </fill>
    </odxf>
    <ndxf>
      <fill>
        <patternFill>
          <bgColor rgb="FF7030A0"/>
        </patternFill>
      </fill>
    </ndxf>
  </rcc>
  <rcc rId="256" sId="1">
    <nc r="DQ145" t="inlineStr">
      <is>
        <t xml:space="preserve">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G43" zoomScale="115" zoomScaleNormal="115" workbookViewId="0">
      <selection activeCell="DQ145" sqref="DQ145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279">
        <v>2.5000000000000001E-3</v>
      </c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-4.2941176470588232E-4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279">
        <v>2.8E-3</v>
      </c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-1.1764705882352793E-5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279">
        <v>-2.9999999999999997E-4</v>
      </c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4.9999999999999979E-4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279">
        <v>6.9999999999999999E-4</v>
      </c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1.0647058823529409E-3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279">
        <v>6.6E-3</v>
      </c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-6.6470588235294117E-4</v>
      </c>
      <c r="DX6" s="7">
        <f t="shared" si="5"/>
        <v>6.6E-3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279">
        <v>7.3000000000000001E-3</v>
      </c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9.411764705882367E-5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279">
        <v>2.0000000000000001E-4</v>
      </c>
      <c r="DP8" s="6"/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1.5294117647058836E-4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-1.8600000000000002E-2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1.4967741935483861E-3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279">
        <v>2.9999999999999997E-4</v>
      </c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-1.6470588235294119E-4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279">
        <v>1.2999999999999999E-3</v>
      </c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1.529411764705883E-4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279">
        <v>3.5000000000000001E-3</v>
      </c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7.4117647058823545E-4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279">
        <v>-3.3999999999999998E-3</v>
      </c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6.4117647058823529E-4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279">
        <v>-4.0000000000000001E-3</v>
      </c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1.8235294117647082E-4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279">
        <v>2.5999999999999999E-3</v>
      </c>
      <c r="DP15" s="6"/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-2.2941176470588233E-4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2.7999999999999987E-3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4.9032258064516103E-4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279">
        <v>3.3E-3</v>
      </c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5.9999999999999984E-4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279">
        <v>3.5000000000000001E-3</v>
      </c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1.1999999999999999E-3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279">
        <v>-3.2000000000000002E-3</v>
      </c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1.0823529411764705E-3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279">
        <v>-3.7000000000000002E-3</v>
      </c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1.8823529411764693E-4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279">
        <v>3.2000000000000002E-3</v>
      </c>
      <c r="DP21" s="6"/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3.1176470588235291E-4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5.5999999999999991E-3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1.9387096774193548E-3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279">
        <v>1.6999999999999999E-3</v>
      </c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9.1176470588235302E-4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279">
        <v>5.4999999999999997E-3</v>
      </c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-2.8823529411764714E-4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279">
        <v>6.0000000000000001E-3</v>
      </c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2.7647058823529399E-4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279">
        <v>-1.1999999999999999E-3</v>
      </c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3.3529411764705896E-4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-1.29E-2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-3.6451612903225824E-4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279">
        <v>7.3000000000000001E-3</v>
      </c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4.3529411764705879E-4</v>
      </c>
      <c r="DX28" s="31">
        <f t="shared" si="5"/>
        <v>7.3000000000000001E-3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279">
        <v>-1E-4</v>
      </c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-2.6470588235294115E-4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279">
        <v>6.7999999999999996E-3</v>
      </c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-5.0588235294117632E-4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3.27E-2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-1.6516129032258071E-3</v>
      </c>
      <c r="DX31" s="31">
        <f t="shared" si="5"/>
        <v>3.27E-2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279">
        <v>7.7999999999999996E-3</v>
      </c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1.1176470588235296E-3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279">
        <v>7.1000000000000004E-3</v>
      </c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8.2352941176470649E-5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3.6000000000000004E-2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8.032258064516126E-4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279">
        <v>1E-3</v>
      </c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1.0411764705882353E-3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-2.01E-2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8.5806451612903195E-4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-2.5500000000000002E-2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-3.5709677419354835E-3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3.0546218487394959E-4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41">
        <v>0.2069</v>
      </c>
      <c r="DO51" s="324"/>
      <c r="DP51" s="22">
        <v>0.19239999999999999</v>
      </c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22">
        <v>0.18679999999999999</v>
      </c>
      <c r="DO52" s="324"/>
      <c r="DP52" s="41">
        <v>0.18679999999999999</v>
      </c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5">
        <v>9.5699999999999993E-2</v>
      </c>
      <c r="DO53" s="324"/>
      <c r="DP53" s="35">
        <v>0.13170000000000001</v>
      </c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1">
        <v>7.2499999999999995E-2</v>
      </c>
      <c r="DO54" s="324"/>
      <c r="DP54" s="31">
        <v>0.1052</v>
      </c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7">
        <v>-0.05</v>
      </c>
      <c r="DO55" s="324"/>
      <c r="DP55" s="7">
        <v>-6.8599999999999994E-2</v>
      </c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16">
        <v>-7.7799999999999994E-2</v>
      </c>
      <c r="DO56" s="324"/>
      <c r="DP56" s="16">
        <v>-7.4999999999999997E-2</v>
      </c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48">
        <v>-0.19470000000000001</v>
      </c>
      <c r="DO57" s="324"/>
      <c r="DP57" s="48">
        <v>-0.22020000000000001</v>
      </c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93">
        <v>-0.2394</v>
      </c>
      <c r="DO58" s="324"/>
      <c r="DP58" s="93">
        <v>-0.25230000000000002</v>
      </c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85">
        <v>11.64</v>
      </c>
      <c r="DO59" s="325"/>
      <c r="DP59" s="57">
        <v>10.84</v>
      </c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223">
        <v>2.5600000000000001E-2</v>
      </c>
      <c r="DO60" s="326"/>
      <c r="DP60" s="217">
        <v>3.5999999999999997E-2</v>
      </c>
      <c r="DQ60" t="s">
        <v>62</v>
      </c>
      <c r="DR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221">
        <v>-2.0899999999999998E-2</v>
      </c>
      <c r="DO61" s="326"/>
      <c r="DP61" s="203">
        <v>-2.5499999999999998E-2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223">
        <v>3.2500000000000001E-2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206">
        <v>-2.06E-2</v>
      </c>
      <c r="DO63" t="s">
        <v>62</v>
      </c>
      <c r="DP63" t="s">
        <v>62</v>
      </c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258">
        <v>0.76149999999999995</v>
      </c>
      <c r="DP64" s="258">
        <v>1.3083</v>
      </c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118" t="s">
        <v>60</v>
      </c>
      <c r="DO65" s="60"/>
      <c r="DP65" s="189" t="s">
        <v>51</v>
      </c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121">
        <f>SUM(DN51, -DN58)</f>
        <v>0.44630000000000003</v>
      </c>
      <c r="DO66" s="6">
        <f>SUM(DO51, -DO58,)</f>
        <v>0</v>
      </c>
      <c r="DP66" s="121">
        <f>SUM(DP51, -DP58)</f>
        <v>0.44469999999999998</v>
      </c>
      <c r="DQ66" s="6">
        <f>SUM(DQ52, -DQ58)</f>
        <v>0</v>
      </c>
      <c r="DR66" s="6">
        <f>SUM(DR52, -DR58)</f>
        <v>0</v>
      </c>
      <c r="DS66" s="6">
        <f>SUM(DS52, -DS58)</f>
        <v>0</v>
      </c>
      <c r="DT66" s="6">
        <f>SUM(DT52, -DT58)</f>
        <v>0</v>
      </c>
      <c r="DU66" s="6">
        <f>SUM(DU52, -DU58,)</f>
        <v>0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189" t="s">
        <v>51</v>
      </c>
      <c r="DO67" s="60"/>
      <c r="DP67" s="118" t="s">
        <v>60</v>
      </c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121">
        <f>SUM(DN52, -DN58)</f>
        <v>0.42620000000000002</v>
      </c>
      <c r="DO68" s="6">
        <f>SUM(DO51, -DO57)</f>
        <v>0</v>
      </c>
      <c r="DP68" s="121">
        <f>SUM(DP52, -DP58)</f>
        <v>0.43910000000000005</v>
      </c>
      <c r="DQ68" s="6">
        <f>SUM(DQ52, -DQ57)</f>
        <v>0</v>
      </c>
      <c r="DR68" s="6">
        <f>SUM(DR52, -DR57,)</f>
        <v>0</v>
      </c>
      <c r="DS68" s="6">
        <f>SUM(DS51, -DS58)</f>
        <v>0</v>
      </c>
      <c r="DT68" s="6">
        <f>SUM(DT52, -DT57)</f>
        <v>0</v>
      </c>
      <c r="DU68" s="6">
        <f>SUM(DU52, -DU57)</f>
        <v>0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118" t="s">
        <v>70</v>
      </c>
      <c r="DO69" s="60"/>
      <c r="DP69" s="189" t="s">
        <v>52</v>
      </c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121">
        <f>SUM(DN51, -DN57)</f>
        <v>0.40160000000000001</v>
      </c>
      <c r="DO70" s="6">
        <f>SUM(DO51, -DO56)</f>
        <v>0</v>
      </c>
      <c r="DP70" s="116">
        <f>SUM(DP51, -DP57)</f>
        <v>0.41259999999999997</v>
      </c>
      <c r="DQ70" s="6">
        <f>SUM(DQ51, -DQ58)</f>
        <v>0</v>
      </c>
      <c r="DR70" s="6">
        <f>SUM(DR51, -DR58)</f>
        <v>0</v>
      </c>
      <c r="DS70" s="6">
        <f>SUM(DS52, -DS57)</f>
        <v>0</v>
      </c>
      <c r="DT70" s="6">
        <f>SUM(DT51, -DT58)</f>
        <v>0</v>
      </c>
      <c r="DU70" s="6">
        <f>SUM(DU52, -DU56)</f>
        <v>0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189" t="s">
        <v>52</v>
      </c>
      <c r="DO71" s="60"/>
      <c r="DP71" s="118" t="s">
        <v>70</v>
      </c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116">
        <f>SUM(DN52, -DN57)</f>
        <v>0.38150000000000001</v>
      </c>
      <c r="DO72" s="6">
        <f>SUM(DO57, -DO68,)</f>
        <v>0</v>
      </c>
      <c r="DP72" s="121">
        <f>SUM(DP52, -DP57)</f>
        <v>0.40700000000000003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169" t="s">
        <v>59</v>
      </c>
      <c r="DO73" s="60"/>
      <c r="DP73" s="169" t="s">
        <v>59</v>
      </c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116">
        <f>SUM(DN53, -DN58)</f>
        <v>0.33510000000000001</v>
      </c>
      <c r="DO74" s="6">
        <f>SUM(DO57, -DO67)</f>
        <v>0</v>
      </c>
      <c r="DP74" s="116">
        <f>SUM(DP53, -DP58)</f>
        <v>0.38400000000000001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124" t="s">
        <v>84</v>
      </c>
      <c r="DO75" s="60"/>
      <c r="DP75" s="124" t="s">
        <v>84</v>
      </c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117">
        <f>SUM(DN54, -DN58)</f>
        <v>0.31190000000000001</v>
      </c>
      <c r="DO76" s="6">
        <f>SUM(DO57, -DO66)</f>
        <v>0</v>
      </c>
      <c r="DP76" s="117">
        <f>SUM(DP54, -DP58)</f>
        <v>0.35750000000000004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169" t="s">
        <v>67</v>
      </c>
      <c r="DO77" s="60"/>
      <c r="DP77" s="169" t="s">
        <v>67</v>
      </c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209">
        <f>SUM(DN53, -DN57)</f>
        <v>0.29039999999999999</v>
      </c>
      <c r="DO78" s="6">
        <f>SUM(DO67, -DO74,)</f>
        <v>0</v>
      </c>
      <c r="DP78" s="209">
        <f>SUM(DP53, -DP57)</f>
        <v>0.35189999999999999</v>
      </c>
      <c r="DQ78" s="6">
        <f t="shared" ref="DQ78:DT78" si="176">SUM(DQ67, -DQ74)</f>
        <v>0</v>
      </c>
      <c r="DR78" s="6">
        <f t="shared" si="176"/>
        <v>0</v>
      </c>
      <c r="DS78" s="6">
        <f t="shared" si="176"/>
        <v>0</v>
      </c>
      <c r="DT78" s="6">
        <f t="shared" si="176"/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118" t="s">
        <v>49</v>
      </c>
      <c r="DO79" s="60"/>
      <c r="DP79" s="124" t="s">
        <v>63</v>
      </c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121">
        <f>SUM(DN51, -DN56)</f>
        <v>0.28470000000000001</v>
      </c>
      <c r="DO80" s="6">
        <f>SUM(DO67, -DO73)</f>
        <v>0</v>
      </c>
      <c r="DP80" s="117">
        <f>SUM(DP54, -DP57)</f>
        <v>0.32540000000000002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124" t="s">
        <v>63</v>
      </c>
      <c r="DO81" s="60"/>
      <c r="DP81" s="189" t="s">
        <v>44</v>
      </c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117">
        <f>SUM(DN54, -DN57)</f>
        <v>0.26719999999999999</v>
      </c>
      <c r="DO82" s="6">
        <f>SUM(DO67, -DO72)</f>
        <v>0</v>
      </c>
      <c r="DP82" s="121">
        <f>SUM(DP51, -DP56)</f>
        <v>0.26739999999999997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189" t="s">
        <v>44</v>
      </c>
      <c r="DO83" s="60"/>
      <c r="DP83" s="118" t="s">
        <v>49</v>
      </c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121">
        <f>SUM(DN52, -DN56)</f>
        <v>0.2646</v>
      </c>
      <c r="DO84" s="6">
        <f>SUM(DO73, -DO80,)</f>
        <v>0</v>
      </c>
      <c r="DP84" s="121">
        <f>SUM(DP52, -DP56)</f>
        <v>0.26179999999999998</v>
      </c>
      <c r="DQ84" s="6">
        <f t="shared" ref="DQ84:DT84" si="205">SUM(DQ73, -DQ80)</f>
        <v>0</v>
      </c>
      <c r="DR84" s="6">
        <f t="shared" si="205"/>
        <v>0</v>
      </c>
      <c r="DS84" s="6">
        <f t="shared" si="205"/>
        <v>0</v>
      </c>
      <c r="DT84" s="6">
        <f t="shared" si="205"/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118" t="s">
        <v>42</v>
      </c>
      <c r="DO85" s="60"/>
      <c r="DP85" s="189" t="s">
        <v>37</v>
      </c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2">SUM(CR52, -CR56)</f>
        <v>0.20519999999999999</v>
      </c>
      <c r="CS86" s="180">
        <f t="shared" si="232"/>
        <v>0.19850000000000001</v>
      </c>
      <c r="CT86" s="147">
        <f t="shared" si="232"/>
        <v>0.20760000000000001</v>
      </c>
      <c r="CU86" s="121">
        <f t="shared" si="232"/>
        <v>0.2117</v>
      </c>
      <c r="CV86" s="180">
        <f t="shared" si="232"/>
        <v>0.1971</v>
      </c>
      <c r="CW86" s="147">
        <f t="shared" si="232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121">
        <f>SUM(DN51, -DN55)</f>
        <v>0.25690000000000002</v>
      </c>
      <c r="DO86" s="6">
        <f>SUM(DO73, -DO79)</f>
        <v>0</v>
      </c>
      <c r="DP86" s="121">
        <f>SUM(DP51, -DP55)</f>
        <v>0.26100000000000001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189" t="s">
        <v>37</v>
      </c>
      <c r="DO87" s="60"/>
      <c r="DP87" s="118" t="s">
        <v>42</v>
      </c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121">
        <f>SUM(DN52, -DN55)</f>
        <v>0.23680000000000001</v>
      </c>
      <c r="DO88" s="6">
        <f>SUM(DO73, -DO78)</f>
        <v>0</v>
      </c>
      <c r="DP88" s="121">
        <f>SUM(DP52, -DP55)</f>
        <v>0.25539999999999996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120" t="s">
        <v>38</v>
      </c>
      <c r="DO89" s="60"/>
      <c r="DP89" s="169" t="s">
        <v>48</v>
      </c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119">
        <f>SUM(DN55, -DN58)</f>
        <v>0.18940000000000001</v>
      </c>
      <c r="DO90" s="6">
        <f>SUM(DO79, -DO86,)</f>
        <v>0</v>
      </c>
      <c r="DP90" s="121">
        <f>SUM(DP53, -DP56)</f>
        <v>0.20669999999999999</v>
      </c>
      <c r="DQ90" s="6">
        <f t="shared" ref="DQ90:DT90" si="233">SUM(DQ79, -DQ86)</f>
        <v>0</v>
      </c>
      <c r="DR90" s="6">
        <f t="shared" si="233"/>
        <v>0</v>
      </c>
      <c r="DS90" s="6">
        <f t="shared" si="233"/>
        <v>0</v>
      </c>
      <c r="DT90" s="6">
        <f t="shared" si="233"/>
        <v>0</v>
      </c>
      <c r="DU90" s="6">
        <f>SUM(DU79, -DU86,)</f>
        <v>0</v>
      </c>
      <c r="DV90" s="6">
        <f>SUM(DV79, -DV86,)</f>
        <v>0</v>
      </c>
      <c r="DW90" s="6">
        <f t="shared" ref="DW90:DZ90" si="234">SUM(DW79, -DW86)</f>
        <v>0</v>
      </c>
      <c r="DX90" s="6">
        <f t="shared" si="234"/>
        <v>0</v>
      </c>
      <c r="DY90" s="6">
        <f t="shared" si="234"/>
        <v>0</v>
      </c>
      <c r="DZ90" s="6">
        <f t="shared" si="234"/>
        <v>0</v>
      </c>
      <c r="EA90" s="6">
        <f>SUM(EA79, -EA86,)</f>
        <v>0</v>
      </c>
      <c r="EB90" s="6">
        <f>SUM(EB79, -EB86,)</f>
        <v>0</v>
      </c>
      <c r="EC90" s="6">
        <f t="shared" ref="EC90:EI90" si="235">SUM(EC79, -EC86)</f>
        <v>0</v>
      </c>
      <c r="ED90" s="6">
        <f t="shared" si="235"/>
        <v>0</v>
      </c>
      <c r="EE90" s="6">
        <f t="shared" si="235"/>
        <v>0</v>
      </c>
      <c r="EF90" s="6">
        <f t="shared" si="235"/>
        <v>0</v>
      </c>
      <c r="EG90" s="6">
        <f t="shared" si="235"/>
        <v>0</v>
      </c>
      <c r="EH90" s="6">
        <f t="shared" si="235"/>
        <v>0</v>
      </c>
      <c r="EI90" s="6">
        <f t="shared" si="235"/>
        <v>0</v>
      </c>
      <c r="EK90" s="6">
        <f>SUM(EK79, -EK86,)</f>
        <v>0</v>
      </c>
      <c r="EL90" s="6">
        <f>SUM(EL79, -EL86,)</f>
        <v>0</v>
      </c>
      <c r="EM90" s="6">
        <f t="shared" ref="EM90:EP90" si="236">SUM(EM79, -EM86)</f>
        <v>0</v>
      </c>
      <c r="EN90" s="6">
        <f t="shared" si="236"/>
        <v>0</v>
      </c>
      <c r="EO90" s="6">
        <f t="shared" si="236"/>
        <v>0</v>
      </c>
      <c r="EP90" s="6">
        <f t="shared" si="236"/>
        <v>0</v>
      </c>
      <c r="EQ90" s="6">
        <f>SUM(EQ79, -EQ86,)</f>
        <v>0</v>
      </c>
      <c r="ER90" s="6">
        <f>SUM(ER79, -ER86,)</f>
        <v>0</v>
      </c>
      <c r="ES90" s="6">
        <f t="shared" ref="ES90:EV90" si="237">SUM(ES79, -ES86)</f>
        <v>0</v>
      </c>
      <c r="ET90" s="6">
        <f t="shared" si="237"/>
        <v>0</v>
      </c>
      <c r="EU90" s="6">
        <f t="shared" si="237"/>
        <v>0</v>
      </c>
      <c r="EV90" s="6">
        <f t="shared" si="237"/>
        <v>0</v>
      </c>
      <c r="EW90" s="6">
        <f>SUM(EW79, -EW86,)</f>
        <v>0</v>
      </c>
      <c r="EX90" s="6">
        <f>SUM(EX79, -EX86,)</f>
        <v>0</v>
      </c>
      <c r="EY90" s="6">
        <f t="shared" ref="EY90:FB90" si="238">SUM(EY79, -EY86)</f>
        <v>0</v>
      </c>
      <c r="EZ90" s="6">
        <f t="shared" si="238"/>
        <v>0</v>
      </c>
      <c r="FA90" s="6">
        <f t="shared" si="238"/>
        <v>0</v>
      </c>
      <c r="FB90" s="6">
        <f t="shared" si="238"/>
        <v>0</v>
      </c>
      <c r="FC90" s="6">
        <f>SUM(FC79, -FC86,)</f>
        <v>0</v>
      </c>
      <c r="FD90" s="6">
        <f>SUM(FD79, -FD86,)</f>
        <v>0</v>
      </c>
      <c r="FE90" s="6">
        <f t="shared" ref="FE90:FH90" si="239">SUM(FE79, -FE86)</f>
        <v>0</v>
      </c>
      <c r="FF90" s="6">
        <f t="shared" si="239"/>
        <v>0</v>
      </c>
      <c r="FG90" s="6">
        <f t="shared" si="239"/>
        <v>0</v>
      </c>
      <c r="FH90" s="6">
        <f t="shared" si="239"/>
        <v>0</v>
      </c>
      <c r="FI90" s="6">
        <f>SUM(FI79, -FI86,)</f>
        <v>0</v>
      </c>
      <c r="FJ90" s="6">
        <f>SUM(FJ79, -FJ86,)</f>
        <v>0</v>
      </c>
      <c r="FK90" s="6">
        <f t="shared" ref="FK90:FN90" si="240">SUM(FK79, -FK86)</f>
        <v>0</v>
      </c>
      <c r="FL90" s="6">
        <f t="shared" si="240"/>
        <v>0</v>
      </c>
      <c r="FM90" s="6">
        <f t="shared" si="240"/>
        <v>0</v>
      </c>
      <c r="FN90" s="6">
        <f t="shared" si="240"/>
        <v>0</v>
      </c>
      <c r="FO90" s="6">
        <f>SUM(FO79, -FO86,)</f>
        <v>0</v>
      </c>
      <c r="FP90" s="6">
        <f>SUM(FP79, -FP86,)</f>
        <v>0</v>
      </c>
      <c r="FQ90" s="6">
        <f t="shared" ref="FQ90:FT90" si="241">SUM(FQ79, -FQ86)</f>
        <v>0</v>
      </c>
      <c r="FR90" s="6">
        <f t="shared" si="241"/>
        <v>0</v>
      </c>
      <c r="FS90" s="6">
        <f t="shared" si="241"/>
        <v>0</v>
      </c>
      <c r="FT90" s="6">
        <f t="shared" si="241"/>
        <v>0</v>
      </c>
      <c r="FU90" s="6">
        <f>SUM(FU79, -FU86,)</f>
        <v>0</v>
      </c>
      <c r="FV90" s="6">
        <f>SUM(FV79, -FV86,)</f>
        <v>0</v>
      </c>
      <c r="FW90" s="6">
        <f t="shared" ref="FW90:FZ90" si="242">SUM(FW79, -FW86)</f>
        <v>0</v>
      </c>
      <c r="FX90" s="6">
        <f t="shared" si="242"/>
        <v>0</v>
      </c>
      <c r="FY90" s="6">
        <f t="shared" si="242"/>
        <v>0</v>
      </c>
      <c r="FZ90" s="6">
        <f t="shared" si="242"/>
        <v>0</v>
      </c>
      <c r="GA90" s="6">
        <f>SUM(GA79, -GA86,)</f>
        <v>0</v>
      </c>
      <c r="GB90" s="6">
        <f>SUM(GB79, -GB86,)</f>
        <v>0</v>
      </c>
      <c r="GC90" s="6">
        <f t="shared" ref="GC90:GF90" si="243">SUM(GC79, -GC86)</f>
        <v>0</v>
      </c>
      <c r="GD90" s="6">
        <f t="shared" si="243"/>
        <v>0</v>
      </c>
      <c r="GE90" s="6">
        <f t="shared" si="243"/>
        <v>0</v>
      </c>
      <c r="GF90" s="6">
        <f t="shared" si="243"/>
        <v>0</v>
      </c>
      <c r="GG90" s="6">
        <f>SUM(GG79, -GG86,)</f>
        <v>0</v>
      </c>
      <c r="GH90" s="6">
        <f>SUM(GH79, -GH86,)</f>
        <v>0</v>
      </c>
      <c r="GI90" s="6">
        <f t="shared" ref="GI90:GL90" si="244">SUM(GI79, -GI86)</f>
        <v>0</v>
      </c>
      <c r="GJ90" s="6">
        <f t="shared" si="244"/>
        <v>0</v>
      </c>
      <c r="GK90" s="6">
        <f t="shared" si="244"/>
        <v>0</v>
      </c>
      <c r="GL90" s="6">
        <f t="shared" si="244"/>
        <v>0</v>
      </c>
      <c r="GM90" s="6">
        <f>SUM(GM79, -GM86,)</f>
        <v>0</v>
      </c>
      <c r="GN90" s="6">
        <f>SUM(GN79, -GN86,)</f>
        <v>0</v>
      </c>
      <c r="GO90" s="6">
        <f t="shared" ref="GO90:GR90" si="245">SUM(GO79, -GO86)</f>
        <v>0</v>
      </c>
      <c r="GP90" s="6">
        <f t="shared" si="245"/>
        <v>0</v>
      </c>
      <c r="GQ90" s="6">
        <f t="shared" si="245"/>
        <v>0</v>
      </c>
      <c r="GR90" s="6">
        <f t="shared" si="245"/>
        <v>0</v>
      </c>
      <c r="GS90" s="6">
        <f>SUM(GS79, -GS86,)</f>
        <v>0</v>
      </c>
      <c r="GT90" s="6">
        <f>SUM(GT79, -GT86,)</f>
        <v>0</v>
      </c>
      <c r="GU90" s="6">
        <f t="shared" ref="GU90:HA90" si="246">SUM(GU79, -GU86)</f>
        <v>0</v>
      </c>
      <c r="GV90" s="6">
        <f t="shared" si="246"/>
        <v>0</v>
      </c>
      <c r="GW90" s="6">
        <f t="shared" si="246"/>
        <v>0</v>
      </c>
      <c r="GX90" s="6">
        <f t="shared" si="246"/>
        <v>0</v>
      </c>
      <c r="GY90" s="6">
        <f t="shared" si="246"/>
        <v>0</v>
      </c>
      <c r="GZ90" s="6">
        <f t="shared" si="246"/>
        <v>0</v>
      </c>
      <c r="HA90" s="6">
        <f t="shared" si="246"/>
        <v>0</v>
      </c>
      <c r="HC90" s="6">
        <f>SUM(HC79, -HC86,)</f>
        <v>0</v>
      </c>
      <c r="HD90" s="6">
        <f>SUM(HD79, -HD86,)</f>
        <v>0</v>
      </c>
      <c r="HE90" s="6">
        <f t="shared" ref="HE90:HH90" si="247">SUM(HE79, -HE86)</f>
        <v>0</v>
      </c>
      <c r="HF90" s="6">
        <f t="shared" si="247"/>
        <v>0</v>
      </c>
      <c r="HG90" s="6">
        <f t="shared" si="247"/>
        <v>0</v>
      </c>
      <c r="HH90" s="6">
        <f t="shared" si="247"/>
        <v>0</v>
      </c>
      <c r="HI90" s="6">
        <f>SUM(HI79, -HI86,)</f>
        <v>0</v>
      </c>
      <c r="HJ90" s="6">
        <f>SUM(HJ79, -HJ86,)</f>
        <v>0</v>
      </c>
      <c r="HK90" s="6">
        <f t="shared" ref="HK90:HN90" si="248">SUM(HK79, -HK86)</f>
        <v>0</v>
      </c>
      <c r="HL90" s="6">
        <f t="shared" si="248"/>
        <v>0</v>
      </c>
      <c r="HM90" s="6">
        <f t="shared" si="248"/>
        <v>0</v>
      </c>
      <c r="HN90" s="6">
        <f t="shared" si="248"/>
        <v>0</v>
      </c>
      <c r="HO90" s="6">
        <f>SUM(HO79, -HO86,)</f>
        <v>0</v>
      </c>
      <c r="HP90" s="6">
        <f>SUM(HP79, -HP86,)</f>
        <v>0</v>
      </c>
      <c r="HQ90" s="6">
        <f t="shared" ref="HQ90:HT90" si="249">SUM(HQ79, -HQ86)</f>
        <v>0</v>
      </c>
      <c r="HR90" s="6">
        <f t="shared" si="249"/>
        <v>0</v>
      </c>
      <c r="HS90" s="6">
        <f t="shared" si="249"/>
        <v>0</v>
      </c>
      <c r="HT90" s="6">
        <f t="shared" si="249"/>
        <v>0</v>
      </c>
      <c r="HU90" s="6">
        <f>SUM(HU79, -HU86,)</f>
        <v>0</v>
      </c>
      <c r="HV90" s="6">
        <f>SUM(HV79, -HV86,)</f>
        <v>0</v>
      </c>
      <c r="HW90" s="6">
        <f t="shared" ref="HW90:HZ90" si="250">SUM(HW79, -HW86)</f>
        <v>0</v>
      </c>
      <c r="HX90" s="6">
        <f t="shared" si="250"/>
        <v>0</v>
      </c>
      <c r="HY90" s="6">
        <f t="shared" si="250"/>
        <v>0</v>
      </c>
      <c r="HZ90" s="6">
        <f t="shared" si="250"/>
        <v>0</v>
      </c>
      <c r="IA90" s="6">
        <f>SUM(IA79, -IA86,)</f>
        <v>0</v>
      </c>
      <c r="IB90" s="6">
        <f>SUM(IB79, -IB86,)</f>
        <v>0</v>
      </c>
      <c r="IC90" s="6">
        <f t="shared" ref="IC90:IF90" si="251">SUM(IC79, -IC86)</f>
        <v>0</v>
      </c>
      <c r="ID90" s="6">
        <f t="shared" si="251"/>
        <v>0</v>
      </c>
      <c r="IE90" s="6">
        <f t="shared" si="251"/>
        <v>0</v>
      </c>
      <c r="IF90" s="6">
        <f t="shared" si="251"/>
        <v>0</v>
      </c>
      <c r="IG90" s="6">
        <f>SUM(IG79, -IG86,)</f>
        <v>0</v>
      </c>
      <c r="IH90" s="6">
        <f>SUM(IH79, -IH86,)</f>
        <v>0</v>
      </c>
      <c r="II90" s="6">
        <f t="shared" ref="II90:IL90" si="252">SUM(II79, -II86)</f>
        <v>0</v>
      </c>
      <c r="IJ90" s="6">
        <f t="shared" si="252"/>
        <v>0</v>
      </c>
      <c r="IK90" s="6">
        <f t="shared" si="252"/>
        <v>0</v>
      </c>
      <c r="IL90" s="6">
        <f t="shared" si="252"/>
        <v>0</v>
      </c>
      <c r="IM90" s="6">
        <f>SUM(IM79, -IM86,)</f>
        <v>0</v>
      </c>
      <c r="IN90" s="6">
        <f>SUM(IN79, -IN86,)</f>
        <v>0</v>
      </c>
      <c r="IO90" s="6">
        <f t="shared" ref="IO90:IR90" si="253">SUM(IO79, -IO86)</f>
        <v>0</v>
      </c>
      <c r="IP90" s="6">
        <f t="shared" si="253"/>
        <v>0</v>
      </c>
      <c r="IQ90" s="6">
        <f t="shared" si="253"/>
        <v>0</v>
      </c>
      <c r="IR90" s="6">
        <f t="shared" si="253"/>
        <v>0</v>
      </c>
      <c r="IS90" s="6">
        <f>SUM(IS79, -IS86,)</f>
        <v>0</v>
      </c>
      <c r="IT90" s="6">
        <f>SUM(IT79, -IT86,)</f>
        <v>0</v>
      </c>
      <c r="IU90" s="6">
        <f t="shared" ref="IU90:IX90" si="254">SUM(IU79, -IU86)</f>
        <v>0</v>
      </c>
      <c r="IV90" s="6">
        <f t="shared" si="254"/>
        <v>0</v>
      </c>
      <c r="IW90" s="6">
        <f t="shared" si="254"/>
        <v>0</v>
      </c>
      <c r="IX90" s="6">
        <f t="shared" si="254"/>
        <v>0</v>
      </c>
      <c r="IY90" s="6">
        <f>SUM(IY79, -IY86,)</f>
        <v>0</v>
      </c>
      <c r="IZ90" s="6">
        <f>SUM(IZ79, -IZ86,)</f>
        <v>0</v>
      </c>
      <c r="JA90" s="6">
        <f t="shared" ref="JA90:JD90" si="255">SUM(JA79, -JA86)</f>
        <v>0</v>
      </c>
      <c r="JB90" s="6">
        <f t="shared" si="255"/>
        <v>0</v>
      </c>
      <c r="JC90" s="6">
        <f t="shared" si="255"/>
        <v>0</v>
      </c>
      <c r="JD90" s="6">
        <f t="shared" si="255"/>
        <v>0</v>
      </c>
      <c r="JE90" s="6">
        <f>SUM(JE79, -JE86,)</f>
        <v>0</v>
      </c>
      <c r="JF90" s="6">
        <f>SUM(JF79, -JF86,)</f>
        <v>0</v>
      </c>
      <c r="JG90" s="6">
        <f t="shared" ref="JG90:JJ90" si="256">SUM(JG79, -JG86)</f>
        <v>0</v>
      </c>
      <c r="JH90" s="6">
        <f t="shared" si="256"/>
        <v>0</v>
      </c>
      <c r="JI90" s="6">
        <f t="shared" si="256"/>
        <v>0</v>
      </c>
      <c r="JJ90" s="6">
        <f t="shared" si="256"/>
        <v>0</v>
      </c>
      <c r="JK90" s="6">
        <f>SUM(JK79, -JK86,)</f>
        <v>0</v>
      </c>
      <c r="JL90" s="6">
        <f>SUM(JL79, -JL86,)</f>
        <v>0</v>
      </c>
      <c r="JM90" s="6">
        <f t="shared" ref="JM90:JS90" si="257">SUM(JM79, -JM86)</f>
        <v>0</v>
      </c>
      <c r="JN90" s="6">
        <f t="shared" si="257"/>
        <v>0</v>
      </c>
      <c r="JO90" s="6">
        <f t="shared" si="257"/>
        <v>0</v>
      </c>
      <c r="JP90" s="6">
        <f t="shared" si="257"/>
        <v>0</v>
      </c>
      <c r="JQ90" s="6">
        <f t="shared" si="257"/>
        <v>0</v>
      </c>
      <c r="JR90" s="6">
        <f t="shared" si="257"/>
        <v>0</v>
      </c>
      <c r="JS90" s="6">
        <f t="shared" si="257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169" t="s">
        <v>48</v>
      </c>
      <c r="DO91" s="60"/>
      <c r="DP91" s="169" t="s">
        <v>41</v>
      </c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121">
        <f>SUM(DN53, -DN56)</f>
        <v>0.17349999999999999</v>
      </c>
      <c r="DO92" s="6">
        <f>SUM(DO79, -DO85)</f>
        <v>0</v>
      </c>
      <c r="DP92" s="121">
        <f>SUM(DP53, -DP55)</f>
        <v>0.20030000000000001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123" t="s">
        <v>45</v>
      </c>
      <c r="DO93" s="60"/>
      <c r="DP93" s="120" t="s">
        <v>38</v>
      </c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8">SUM(BU54, -BU56)</f>
        <v>0.1968</v>
      </c>
      <c r="BV94" s="147">
        <f t="shared" si="258"/>
        <v>0.19769999999999999</v>
      </c>
      <c r="BW94" s="121">
        <f t="shared" si="258"/>
        <v>0.17959999999999998</v>
      </c>
      <c r="BX94" s="180">
        <f t="shared" si="258"/>
        <v>0.1862</v>
      </c>
      <c r="BY94" s="225">
        <f t="shared" si="258"/>
        <v>0.19790000000000002</v>
      </c>
      <c r="BZ94" s="15">
        <f t="shared" si="258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209">
        <f>SUM(DN56, -DN58)</f>
        <v>0.16160000000000002</v>
      </c>
      <c r="DO94" s="6">
        <f>SUM(DO79, -DO84)</f>
        <v>0</v>
      </c>
      <c r="DP94" s="119">
        <f>SUM(DP55, -DP58)</f>
        <v>0.18370000000000003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124" t="s">
        <v>47</v>
      </c>
      <c r="DO95" s="60"/>
      <c r="DP95" s="124" t="s">
        <v>47</v>
      </c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121">
        <f>SUM(DN54, -DN56)</f>
        <v>0.15029999999999999</v>
      </c>
      <c r="DO96" s="6">
        <f>SUM(DO85, -DO92,)</f>
        <v>0</v>
      </c>
      <c r="DP96" s="121">
        <f>SUM(DP54, -DP56)</f>
        <v>0.1802</v>
      </c>
      <c r="DQ96" s="6">
        <f t="shared" ref="DQ96:DT96" si="259">SUM(DQ85, -DQ92)</f>
        <v>0</v>
      </c>
      <c r="DR96" s="6">
        <f t="shared" si="259"/>
        <v>0</v>
      </c>
      <c r="DS96" s="6">
        <f t="shared" si="259"/>
        <v>0</v>
      </c>
      <c r="DT96" s="6">
        <f t="shared" si="259"/>
        <v>0</v>
      </c>
      <c r="DU96" s="6">
        <f>SUM(DU85, -DU92,)</f>
        <v>0</v>
      </c>
      <c r="DV96" s="6">
        <f>SUM(DV85, -DV92,)</f>
        <v>0</v>
      </c>
      <c r="DW96" s="6">
        <f t="shared" ref="DW96:DZ96" si="260">SUM(DW85, -DW92)</f>
        <v>0</v>
      </c>
      <c r="DX96" s="6">
        <f t="shared" si="260"/>
        <v>0</v>
      </c>
      <c r="DY96" s="6">
        <f t="shared" si="260"/>
        <v>0</v>
      </c>
      <c r="DZ96" s="6">
        <f t="shared" si="260"/>
        <v>0</v>
      </c>
      <c r="EA96" s="6">
        <f>SUM(EA85, -EA92,)</f>
        <v>0</v>
      </c>
      <c r="EB96" s="6">
        <f>SUM(EB85, -EB92,)</f>
        <v>0</v>
      </c>
      <c r="EC96" s="6">
        <f t="shared" ref="EC96:EI96" si="261">SUM(EC85, -EC92)</f>
        <v>0</v>
      </c>
      <c r="ED96" s="6">
        <f t="shared" si="261"/>
        <v>0</v>
      </c>
      <c r="EE96" s="6">
        <f t="shared" si="261"/>
        <v>0</v>
      </c>
      <c r="EF96" s="6">
        <f t="shared" si="261"/>
        <v>0</v>
      </c>
      <c r="EG96" s="6">
        <f t="shared" si="261"/>
        <v>0</v>
      </c>
      <c r="EH96" s="6">
        <f t="shared" si="261"/>
        <v>0</v>
      </c>
      <c r="EI96" s="6">
        <f t="shared" si="261"/>
        <v>0</v>
      </c>
      <c r="EK96" s="6">
        <f>SUM(EK85, -EK92,)</f>
        <v>0</v>
      </c>
      <c r="EL96" s="6">
        <f>SUM(EL85, -EL92,)</f>
        <v>0</v>
      </c>
      <c r="EM96" s="6">
        <f t="shared" ref="EM96:EP96" si="262">SUM(EM85, -EM92)</f>
        <v>0</v>
      </c>
      <c r="EN96" s="6">
        <f t="shared" si="262"/>
        <v>0</v>
      </c>
      <c r="EO96" s="6">
        <f t="shared" si="262"/>
        <v>0</v>
      </c>
      <c r="EP96" s="6">
        <f t="shared" si="262"/>
        <v>0</v>
      </c>
      <c r="EQ96" s="6">
        <f>SUM(EQ85, -EQ92,)</f>
        <v>0</v>
      </c>
      <c r="ER96" s="6">
        <f>SUM(ER85, -ER92,)</f>
        <v>0</v>
      </c>
      <c r="ES96" s="6">
        <f t="shared" ref="ES96:EV96" si="263">SUM(ES85, -ES92)</f>
        <v>0</v>
      </c>
      <c r="ET96" s="6">
        <f t="shared" si="263"/>
        <v>0</v>
      </c>
      <c r="EU96" s="6">
        <f t="shared" si="263"/>
        <v>0</v>
      </c>
      <c r="EV96" s="6">
        <f t="shared" si="263"/>
        <v>0</v>
      </c>
      <c r="EW96" s="6">
        <f>SUM(EW85, -EW92,)</f>
        <v>0</v>
      </c>
      <c r="EX96" s="6">
        <f>SUM(EX85, -EX92,)</f>
        <v>0</v>
      </c>
      <c r="EY96" s="6">
        <f t="shared" ref="EY96:FB96" si="264">SUM(EY85, -EY92)</f>
        <v>0</v>
      </c>
      <c r="EZ96" s="6">
        <f t="shared" si="264"/>
        <v>0</v>
      </c>
      <c r="FA96" s="6">
        <f t="shared" si="264"/>
        <v>0</v>
      </c>
      <c r="FB96" s="6">
        <f t="shared" si="264"/>
        <v>0</v>
      </c>
      <c r="FC96" s="6">
        <f>SUM(FC85, -FC92,)</f>
        <v>0</v>
      </c>
      <c r="FD96" s="6">
        <f>SUM(FD85, -FD92,)</f>
        <v>0</v>
      </c>
      <c r="FE96" s="6">
        <f t="shared" ref="FE96:FH96" si="265">SUM(FE85, -FE92)</f>
        <v>0</v>
      </c>
      <c r="FF96" s="6">
        <f t="shared" si="265"/>
        <v>0</v>
      </c>
      <c r="FG96" s="6">
        <f t="shared" si="265"/>
        <v>0</v>
      </c>
      <c r="FH96" s="6">
        <f t="shared" si="265"/>
        <v>0</v>
      </c>
      <c r="FI96" s="6">
        <f>SUM(FI85, -FI92,)</f>
        <v>0</v>
      </c>
      <c r="FJ96" s="6">
        <f>SUM(FJ85, -FJ92,)</f>
        <v>0</v>
      </c>
      <c r="FK96" s="6">
        <f t="shared" ref="FK96:FN96" si="266">SUM(FK85, -FK92)</f>
        <v>0</v>
      </c>
      <c r="FL96" s="6">
        <f t="shared" si="266"/>
        <v>0</v>
      </c>
      <c r="FM96" s="6">
        <f t="shared" si="266"/>
        <v>0</v>
      </c>
      <c r="FN96" s="6">
        <f t="shared" si="266"/>
        <v>0</v>
      </c>
      <c r="FO96" s="6">
        <f>SUM(FO85, -FO92,)</f>
        <v>0</v>
      </c>
      <c r="FP96" s="6">
        <f>SUM(FP85, -FP92,)</f>
        <v>0</v>
      </c>
      <c r="FQ96" s="6">
        <f t="shared" ref="FQ96:FT96" si="267">SUM(FQ85, -FQ92)</f>
        <v>0</v>
      </c>
      <c r="FR96" s="6">
        <f t="shared" si="267"/>
        <v>0</v>
      </c>
      <c r="FS96" s="6">
        <f t="shared" si="267"/>
        <v>0</v>
      </c>
      <c r="FT96" s="6">
        <f t="shared" si="267"/>
        <v>0</v>
      </c>
      <c r="FU96" s="6">
        <f>SUM(FU85, -FU92,)</f>
        <v>0</v>
      </c>
      <c r="FV96" s="6">
        <f>SUM(FV85, -FV92,)</f>
        <v>0</v>
      </c>
      <c r="FW96" s="6">
        <f t="shared" ref="FW96:FZ96" si="268">SUM(FW85, -FW92)</f>
        <v>0</v>
      </c>
      <c r="FX96" s="6">
        <f t="shared" si="268"/>
        <v>0</v>
      </c>
      <c r="FY96" s="6">
        <f t="shared" si="268"/>
        <v>0</v>
      </c>
      <c r="FZ96" s="6">
        <f t="shared" si="268"/>
        <v>0</v>
      </c>
      <c r="GA96" s="6">
        <f>SUM(GA85, -GA92,)</f>
        <v>0</v>
      </c>
      <c r="GB96" s="6">
        <f>SUM(GB85, -GB92,)</f>
        <v>0</v>
      </c>
      <c r="GC96" s="6">
        <f t="shared" ref="GC96:GF96" si="269">SUM(GC85, -GC92)</f>
        <v>0</v>
      </c>
      <c r="GD96" s="6">
        <f t="shared" si="269"/>
        <v>0</v>
      </c>
      <c r="GE96" s="6">
        <f t="shared" si="269"/>
        <v>0</v>
      </c>
      <c r="GF96" s="6">
        <f t="shared" si="269"/>
        <v>0</v>
      </c>
      <c r="GG96" s="6">
        <f>SUM(GG85, -GG92,)</f>
        <v>0</v>
      </c>
      <c r="GH96" s="6">
        <f>SUM(GH85, -GH92,)</f>
        <v>0</v>
      </c>
      <c r="GI96" s="6">
        <f t="shared" ref="GI96:GL96" si="270">SUM(GI85, -GI92)</f>
        <v>0</v>
      </c>
      <c r="GJ96" s="6">
        <f t="shared" si="270"/>
        <v>0</v>
      </c>
      <c r="GK96" s="6">
        <f t="shared" si="270"/>
        <v>0</v>
      </c>
      <c r="GL96" s="6">
        <f t="shared" si="270"/>
        <v>0</v>
      </c>
      <c r="GM96" s="6">
        <f>SUM(GM85, -GM92,)</f>
        <v>0</v>
      </c>
      <c r="GN96" s="6">
        <f>SUM(GN85, -GN92,)</f>
        <v>0</v>
      </c>
      <c r="GO96" s="6">
        <f t="shared" ref="GO96:GR96" si="271">SUM(GO85, -GO92)</f>
        <v>0</v>
      </c>
      <c r="GP96" s="6">
        <f t="shared" si="271"/>
        <v>0</v>
      </c>
      <c r="GQ96" s="6">
        <f t="shared" si="271"/>
        <v>0</v>
      </c>
      <c r="GR96" s="6">
        <f t="shared" si="271"/>
        <v>0</v>
      </c>
      <c r="GS96" s="6">
        <f>SUM(GS85, -GS92,)</f>
        <v>0</v>
      </c>
      <c r="GT96" s="6">
        <f>SUM(GT85, -GT92,)</f>
        <v>0</v>
      </c>
      <c r="GU96" s="6">
        <f t="shared" ref="GU96:HA96" si="272">SUM(GU85, -GU92)</f>
        <v>0</v>
      </c>
      <c r="GV96" s="6">
        <f t="shared" si="272"/>
        <v>0</v>
      </c>
      <c r="GW96" s="6">
        <f t="shared" si="272"/>
        <v>0</v>
      </c>
      <c r="GX96" s="6">
        <f t="shared" si="272"/>
        <v>0</v>
      </c>
      <c r="GY96" s="6">
        <f t="shared" si="272"/>
        <v>0</v>
      </c>
      <c r="GZ96" s="6">
        <f t="shared" si="272"/>
        <v>0</v>
      </c>
      <c r="HA96" s="6">
        <f t="shared" si="272"/>
        <v>0</v>
      </c>
      <c r="HC96" s="6">
        <f>SUM(HC85, -HC92,)</f>
        <v>0</v>
      </c>
      <c r="HD96" s="6">
        <f>SUM(HD85, -HD92,)</f>
        <v>0</v>
      </c>
      <c r="HE96" s="6">
        <f t="shared" ref="HE96:HH96" si="273">SUM(HE85, -HE92)</f>
        <v>0</v>
      </c>
      <c r="HF96" s="6">
        <f t="shared" si="273"/>
        <v>0</v>
      </c>
      <c r="HG96" s="6">
        <f t="shared" si="273"/>
        <v>0</v>
      </c>
      <c r="HH96" s="6">
        <f t="shared" si="273"/>
        <v>0</v>
      </c>
      <c r="HI96" s="6">
        <f>SUM(HI85, -HI92,)</f>
        <v>0</v>
      </c>
      <c r="HJ96" s="6">
        <f>SUM(HJ85, -HJ92,)</f>
        <v>0</v>
      </c>
      <c r="HK96" s="6">
        <f t="shared" ref="HK96:HN96" si="274">SUM(HK85, -HK92)</f>
        <v>0</v>
      </c>
      <c r="HL96" s="6">
        <f t="shared" si="274"/>
        <v>0</v>
      </c>
      <c r="HM96" s="6">
        <f t="shared" si="274"/>
        <v>0</v>
      </c>
      <c r="HN96" s="6">
        <f t="shared" si="274"/>
        <v>0</v>
      </c>
      <c r="HO96" s="6">
        <f>SUM(HO85, -HO92,)</f>
        <v>0</v>
      </c>
      <c r="HP96" s="6">
        <f>SUM(HP85, -HP92,)</f>
        <v>0</v>
      </c>
      <c r="HQ96" s="6">
        <f t="shared" ref="HQ96:HT96" si="275">SUM(HQ85, -HQ92)</f>
        <v>0</v>
      </c>
      <c r="HR96" s="6">
        <f t="shared" si="275"/>
        <v>0</v>
      </c>
      <c r="HS96" s="6">
        <f t="shared" si="275"/>
        <v>0</v>
      </c>
      <c r="HT96" s="6">
        <f t="shared" si="275"/>
        <v>0</v>
      </c>
      <c r="HU96" s="6">
        <f>SUM(HU85, -HU92,)</f>
        <v>0</v>
      </c>
      <c r="HV96" s="6">
        <f>SUM(HV85, -HV92,)</f>
        <v>0</v>
      </c>
      <c r="HW96" s="6">
        <f t="shared" ref="HW96:HZ96" si="276">SUM(HW85, -HW92)</f>
        <v>0</v>
      </c>
      <c r="HX96" s="6">
        <f t="shared" si="276"/>
        <v>0</v>
      </c>
      <c r="HY96" s="6">
        <f t="shared" si="276"/>
        <v>0</v>
      </c>
      <c r="HZ96" s="6">
        <f t="shared" si="276"/>
        <v>0</v>
      </c>
      <c r="IA96" s="6">
        <f>SUM(IA85, -IA92,)</f>
        <v>0</v>
      </c>
      <c r="IB96" s="6">
        <f>SUM(IB85, -IB92,)</f>
        <v>0</v>
      </c>
      <c r="IC96" s="6">
        <f t="shared" ref="IC96:IF96" si="277">SUM(IC85, -IC92)</f>
        <v>0</v>
      </c>
      <c r="ID96" s="6">
        <f t="shared" si="277"/>
        <v>0</v>
      </c>
      <c r="IE96" s="6">
        <f t="shared" si="277"/>
        <v>0</v>
      </c>
      <c r="IF96" s="6">
        <f t="shared" si="277"/>
        <v>0</v>
      </c>
      <c r="IG96" s="6">
        <f>SUM(IG85, -IG92,)</f>
        <v>0</v>
      </c>
      <c r="IH96" s="6">
        <f>SUM(IH85, -IH92,)</f>
        <v>0</v>
      </c>
      <c r="II96" s="6">
        <f t="shared" ref="II96:IL96" si="278">SUM(II85, -II92)</f>
        <v>0</v>
      </c>
      <c r="IJ96" s="6">
        <f t="shared" si="278"/>
        <v>0</v>
      </c>
      <c r="IK96" s="6">
        <f t="shared" si="278"/>
        <v>0</v>
      </c>
      <c r="IL96" s="6">
        <f t="shared" si="278"/>
        <v>0</v>
      </c>
      <c r="IM96" s="6">
        <f>SUM(IM85, -IM92,)</f>
        <v>0</v>
      </c>
      <c r="IN96" s="6">
        <f>SUM(IN85, -IN92,)</f>
        <v>0</v>
      </c>
      <c r="IO96" s="6">
        <f t="shared" ref="IO96:IR96" si="279">SUM(IO85, -IO92)</f>
        <v>0</v>
      </c>
      <c r="IP96" s="6">
        <f t="shared" si="279"/>
        <v>0</v>
      </c>
      <c r="IQ96" s="6">
        <f t="shared" si="279"/>
        <v>0</v>
      </c>
      <c r="IR96" s="6">
        <f t="shared" si="279"/>
        <v>0</v>
      </c>
      <c r="IS96" s="6">
        <f>SUM(IS85, -IS92,)</f>
        <v>0</v>
      </c>
      <c r="IT96" s="6">
        <f>SUM(IT85, -IT92,)</f>
        <v>0</v>
      </c>
      <c r="IU96" s="6">
        <f t="shared" ref="IU96:IX96" si="280">SUM(IU85, -IU92)</f>
        <v>0</v>
      </c>
      <c r="IV96" s="6">
        <f t="shared" si="280"/>
        <v>0</v>
      </c>
      <c r="IW96" s="6">
        <f t="shared" si="280"/>
        <v>0</v>
      </c>
      <c r="IX96" s="6">
        <f t="shared" si="280"/>
        <v>0</v>
      </c>
      <c r="IY96" s="6">
        <f>SUM(IY85, -IY92,)</f>
        <v>0</v>
      </c>
      <c r="IZ96" s="6">
        <f>SUM(IZ85, -IZ92,)</f>
        <v>0</v>
      </c>
      <c r="JA96" s="6">
        <f t="shared" ref="JA96:JD96" si="281">SUM(JA85, -JA92)</f>
        <v>0</v>
      </c>
      <c r="JB96" s="6">
        <f t="shared" si="281"/>
        <v>0</v>
      </c>
      <c r="JC96" s="6">
        <f t="shared" si="281"/>
        <v>0</v>
      </c>
      <c r="JD96" s="6">
        <f t="shared" si="281"/>
        <v>0</v>
      </c>
      <c r="JE96" s="6">
        <f>SUM(JE85, -JE92,)</f>
        <v>0</v>
      </c>
      <c r="JF96" s="6">
        <f>SUM(JF85, -JF92,)</f>
        <v>0</v>
      </c>
      <c r="JG96" s="6">
        <f t="shared" ref="JG96:JJ96" si="282">SUM(JG85, -JG92)</f>
        <v>0</v>
      </c>
      <c r="JH96" s="6">
        <f t="shared" si="282"/>
        <v>0</v>
      </c>
      <c r="JI96" s="6">
        <f t="shared" si="282"/>
        <v>0</v>
      </c>
      <c r="JJ96" s="6">
        <f t="shared" si="282"/>
        <v>0</v>
      </c>
      <c r="JK96" s="6">
        <f>SUM(JK85, -JK92,)</f>
        <v>0</v>
      </c>
      <c r="JL96" s="6">
        <f>SUM(JL85, -JL92,)</f>
        <v>0</v>
      </c>
      <c r="JM96" s="6">
        <f t="shared" ref="JM96:JS96" si="283">SUM(JM85, -JM92)</f>
        <v>0</v>
      </c>
      <c r="JN96" s="6">
        <f t="shared" si="283"/>
        <v>0</v>
      </c>
      <c r="JO96" s="6">
        <f t="shared" si="283"/>
        <v>0</v>
      </c>
      <c r="JP96" s="6">
        <f t="shared" si="283"/>
        <v>0</v>
      </c>
      <c r="JQ96" s="6">
        <f t="shared" si="283"/>
        <v>0</v>
      </c>
      <c r="JR96" s="6">
        <f t="shared" si="283"/>
        <v>0</v>
      </c>
      <c r="JS96" s="6">
        <f t="shared" si="28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169" t="s">
        <v>41</v>
      </c>
      <c r="DO97" s="60"/>
      <c r="DP97" s="123" t="s">
        <v>45</v>
      </c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121">
        <f>SUM(DN53, -DN55)</f>
        <v>0.1457</v>
      </c>
      <c r="DO98" s="6">
        <f>SUM(DO85, -DO91)</f>
        <v>0</v>
      </c>
      <c r="DP98" s="209">
        <f>SUM(DP56, -DP58)</f>
        <v>0.17730000000000001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120" t="s">
        <v>39</v>
      </c>
      <c r="DO99" s="60"/>
      <c r="DP99" s="124" t="s">
        <v>40</v>
      </c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4">SUM(BS56, -BS58)</f>
        <v>0.1308</v>
      </c>
      <c r="BT100" s="117">
        <f t="shared" si="284"/>
        <v>0.11999999999999998</v>
      </c>
      <c r="BU100" s="179">
        <f t="shared" si="284"/>
        <v>0.13389999999999999</v>
      </c>
      <c r="BV100" s="149">
        <f t="shared" si="284"/>
        <v>0.14529999999999998</v>
      </c>
      <c r="BW100" s="119">
        <f t="shared" si="284"/>
        <v>0.15360000000000001</v>
      </c>
      <c r="BX100" s="179">
        <f t="shared" si="284"/>
        <v>0.15440000000000001</v>
      </c>
      <c r="BY100" s="226">
        <f t="shared" si="28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117">
        <f>SUM(DN55, -DN57)</f>
        <v>0.1447</v>
      </c>
      <c r="DO100" s="6">
        <f>SUM(DO85, -DO90)</f>
        <v>0</v>
      </c>
      <c r="DP100" s="121">
        <f>SUM(DP54, -DP55)</f>
        <v>0.17380000000000001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118" t="s">
        <v>65</v>
      </c>
      <c r="DO101" s="60"/>
      <c r="DP101" s="120" t="s">
        <v>39</v>
      </c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5">SUM(BL57, -BL58)</f>
        <v>0.11630000000000001</v>
      </c>
      <c r="BM102" s="117">
        <f t="shared" si="285"/>
        <v>0.11269999999999999</v>
      </c>
      <c r="BN102" s="177">
        <f t="shared" si="285"/>
        <v>0.11739999999999999</v>
      </c>
      <c r="BO102" s="119">
        <f t="shared" si="285"/>
        <v>0.1109</v>
      </c>
      <c r="BP102" s="119">
        <f t="shared" si="285"/>
        <v>0.11410000000000001</v>
      </c>
      <c r="BQ102" s="119">
        <f t="shared" si="28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121">
        <f>SUM(DN51, -DN54)</f>
        <v>0.13440000000000002</v>
      </c>
      <c r="DO102" s="6">
        <f>SUM(DO91, -DO98,)</f>
        <v>0</v>
      </c>
      <c r="DP102" s="117">
        <f>SUM(DP55, -DP57)</f>
        <v>0.15160000000000001</v>
      </c>
      <c r="DQ102" s="6">
        <f t="shared" ref="DQ102:DT102" si="286">SUM(DQ91, -DQ98)</f>
        <v>0</v>
      </c>
      <c r="DR102" s="6">
        <f t="shared" si="286"/>
        <v>0</v>
      </c>
      <c r="DS102" s="6">
        <f t="shared" si="286"/>
        <v>0</v>
      </c>
      <c r="DT102" s="6">
        <f t="shared" si="286"/>
        <v>0</v>
      </c>
      <c r="DU102" s="6">
        <f>SUM(DU91, -DU98,)</f>
        <v>0</v>
      </c>
      <c r="DV102" s="6">
        <f>SUM(DV91, -DV98,)</f>
        <v>0</v>
      </c>
      <c r="DW102" s="6">
        <f t="shared" ref="DW102:DZ102" si="287">SUM(DW91, -DW98)</f>
        <v>0</v>
      </c>
      <c r="DX102" s="6">
        <f t="shared" si="287"/>
        <v>0</v>
      </c>
      <c r="DY102" s="6">
        <f t="shared" si="287"/>
        <v>0</v>
      </c>
      <c r="DZ102" s="6">
        <f t="shared" si="287"/>
        <v>0</v>
      </c>
      <c r="EA102" s="6">
        <f>SUM(EA91, -EA98,)</f>
        <v>0</v>
      </c>
      <c r="EB102" s="6">
        <f>SUM(EB91, -EB98,)</f>
        <v>0</v>
      </c>
      <c r="EC102" s="6">
        <f t="shared" ref="EC102:EI102" si="288">SUM(EC91, -EC98)</f>
        <v>0</v>
      </c>
      <c r="ED102" s="6">
        <f t="shared" si="288"/>
        <v>0</v>
      </c>
      <c r="EE102" s="6">
        <f t="shared" si="288"/>
        <v>0</v>
      </c>
      <c r="EF102" s="6">
        <f t="shared" si="288"/>
        <v>0</v>
      </c>
      <c r="EG102" s="6">
        <f t="shared" si="288"/>
        <v>0</v>
      </c>
      <c r="EH102" s="6">
        <f t="shared" si="288"/>
        <v>0</v>
      </c>
      <c r="EI102" s="6">
        <f t="shared" si="288"/>
        <v>0</v>
      </c>
      <c r="EK102" s="6">
        <f>SUM(EK91, -EK98,)</f>
        <v>0</v>
      </c>
      <c r="EL102" s="6">
        <f>SUM(EL91, -EL98,)</f>
        <v>0</v>
      </c>
      <c r="EM102" s="6">
        <f t="shared" ref="EM102:EP102" si="289">SUM(EM91, -EM98)</f>
        <v>0</v>
      </c>
      <c r="EN102" s="6">
        <f t="shared" si="289"/>
        <v>0</v>
      </c>
      <c r="EO102" s="6">
        <f t="shared" si="289"/>
        <v>0</v>
      </c>
      <c r="EP102" s="6">
        <f t="shared" si="289"/>
        <v>0</v>
      </c>
      <c r="EQ102" s="6">
        <f>SUM(EQ91, -EQ98,)</f>
        <v>0</v>
      </c>
      <c r="ER102" s="6">
        <f>SUM(ER91, -ER98,)</f>
        <v>0</v>
      </c>
      <c r="ES102" s="6">
        <f t="shared" ref="ES102:EV102" si="290">SUM(ES91, -ES98)</f>
        <v>0</v>
      </c>
      <c r="ET102" s="6">
        <f t="shared" si="290"/>
        <v>0</v>
      </c>
      <c r="EU102" s="6">
        <f t="shared" si="290"/>
        <v>0</v>
      </c>
      <c r="EV102" s="6">
        <f t="shared" si="290"/>
        <v>0</v>
      </c>
      <c r="EW102" s="6">
        <f>SUM(EW91, -EW98,)</f>
        <v>0</v>
      </c>
      <c r="EX102" s="6">
        <f>SUM(EX91, -EX98,)</f>
        <v>0</v>
      </c>
      <c r="EY102" s="6">
        <f t="shared" ref="EY102:FB102" si="291">SUM(EY91, -EY98)</f>
        <v>0</v>
      </c>
      <c r="EZ102" s="6">
        <f t="shared" si="291"/>
        <v>0</v>
      </c>
      <c r="FA102" s="6">
        <f t="shared" si="291"/>
        <v>0</v>
      </c>
      <c r="FB102" s="6">
        <f t="shared" si="291"/>
        <v>0</v>
      </c>
      <c r="FC102" s="6">
        <f>SUM(FC91, -FC98,)</f>
        <v>0</v>
      </c>
      <c r="FD102" s="6">
        <f>SUM(FD91, -FD98,)</f>
        <v>0</v>
      </c>
      <c r="FE102" s="6">
        <f t="shared" ref="FE102:FH102" si="292">SUM(FE91, -FE98)</f>
        <v>0</v>
      </c>
      <c r="FF102" s="6">
        <f t="shared" si="292"/>
        <v>0</v>
      </c>
      <c r="FG102" s="6">
        <f t="shared" si="292"/>
        <v>0</v>
      </c>
      <c r="FH102" s="6">
        <f t="shared" si="292"/>
        <v>0</v>
      </c>
      <c r="FI102" s="6">
        <f>SUM(FI91, -FI98,)</f>
        <v>0</v>
      </c>
      <c r="FJ102" s="6">
        <f>SUM(FJ91, -FJ98,)</f>
        <v>0</v>
      </c>
      <c r="FK102" s="6">
        <f t="shared" ref="FK102:FN102" si="293">SUM(FK91, -FK98)</f>
        <v>0</v>
      </c>
      <c r="FL102" s="6">
        <f t="shared" si="293"/>
        <v>0</v>
      </c>
      <c r="FM102" s="6">
        <f t="shared" si="293"/>
        <v>0</v>
      </c>
      <c r="FN102" s="6">
        <f t="shared" si="293"/>
        <v>0</v>
      </c>
      <c r="FO102" s="6">
        <f>SUM(FO91, -FO98,)</f>
        <v>0</v>
      </c>
      <c r="FP102" s="6">
        <f>SUM(FP91, -FP98,)</f>
        <v>0</v>
      </c>
      <c r="FQ102" s="6">
        <f t="shared" ref="FQ102:FT102" si="294">SUM(FQ91, -FQ98)</f>
        <v>0</v>
      </c>
      <c r="FR102" s="6">
        <f t="shared" si="294"/>
        <v>0</v>
      </c>
      <c r="FS102" s="6">
        <f t="shared" si="294"/>
        <v>0</v>
      </c>
      <c r="FT102" s="6">
        <f t="shared" si="294"/>
        <v>0</v>
      </c>
      <c r="FU102" s="6">
        <f>SUM(FU91, -FU98,)</f>
        <v>0</v>
      </c>
      <c r="FV102" s="6">
        <f>SUM(FV91, -FV98,)</f>
        <v>0</v>
      </c>
      <c r="FW102" s="6">
        <f t="shared" ref="FW102:FZ102" si="295">SUM(FW91, -FW98)</f>
        <v>0</v>
      </c>
      <c r="FX102" s="6">
        <f t="shared" si="295"/>
        <v>0</v>
      </c>
      <c r="FY102" s="6">
        <f t="shared" si="295"/>
        <v>0</v>
      </c>
      <c r="FZ102" s="6">
        <f t="shared" si="295"/>
        <v>0</v>
      </c>
      <c r="GA102" s="6">
        <f>SUM(GA91, -GA98,)</f>
        <v>0</v>
      </c>
      <c r="GB102" s="6">
        <f>SUM(GB91, -GB98,)</f>
        <v>0</v>
      </c>
      <c r="GC102" s="6">
        <f t="shared" ref="GC102:GF102" si="296">SUM(GC91, -GC98)</f>
        <v>0</v>
      </c>
      <c r="GD102" s="6">
        <f t="shared" si="296"/>
        <v>0</v>
      </c>
      <c r="GE102" s="6">
        <f t="shared" si="296"/>
        <v>0</v>
      </c>
      <c r="GF102" s="6">
        <f t="shared" si="296"/>
        <v>0</v>
      </c>
      <c r="GG102" s="6">
        <f>SUM(GG91, -GG98,)</f>
        <v>0</v>
      </c>
      <c r="GH102" s="6">
        <f>SUM(GH91, -GH98,)</f>
        <v>0</v>
      </c>
      <c r="GI102" s="6">
        <f t="shared" ref="GI102:GL102" si="297">SUM(GI91, -GI98)</f>
        <v>0</v>
      </c>
      <c r="GJ102" s="6">
        <f t="shared" si="297"/>
        <v>0</v>
      </c>
      <c r="GK102" s="6">
        <f t="shared" si="297"/>
        <v>0</v>
      </c>
      <c r="GL102" s="6">
        <f t="shared" si="297"/>
        <v>0</v>
      </c>
      <c r="GM102" s="6">
        <f>SUM(GM91, -GM98,)</f>
        <v>0</v>
      </c>
      <c r="GN102" s="6">
        <f>SUM(GN91, -GN98,)</f>
        <v>0</v>
      </c>
      <c r="GO102" s="6">
        <f t="shared" ref="GO102:GR102" si="298">SUM(GO91, -GO98)</f>
        <v>0</v>
      </c>
      <c r="GP102" s="6">
        <f t="shared" si="298"/>
        <v>0</v>
      </c>
      <c r="GQ102" s="6">
        <f t="shared" si="298"/>
        <v>0</v>
      </c>
      <c r="GR102" s="6">
        <f t="shared" si="298"/>
        <v>0</v>
      </c>
      <c r="GS102" s="6">
        <f>SUM(GS91, -GS98,)</f>
        <v>0</v>
      </c>
      <c r="GT102" s="6">
        <f>SUM(GT91, -GT98,)</f>
        <v>0</v>
      </c>
      <c r="GU102" s="6">
        <f t="shared" ref="GU102:HA102" si="299">SUM(GU91, -GU98)</f>
        <v>0</v>
      </c>
      <c r="GV102" s="6">
        <f t="shared" si="299"/>
        <v>0</v>
      </c>
      <c r="GW102" s="6">
        <f t="shared" si="299"/>
        <v>0</v>
      </c>
      <c r="GX102" s="6">
        <f t="shared" si="299"/>
        <v>0</v>
      </c>
      <c r="GY102" s="6">
        <f t="shared" si="299"/>
        <v>0</v>
      </c>
      <c r="GZ102" s="6">
        <f t="shared" si="299"/>
        <v>0</v>
      </c>
      <c r="HA102" s="6">
        <f t="shared" si="299"/>
        <v>0</v>
      </c>
      <c r="HC102" s="6">
        <f>SUM(HC91, -HC98,)</f>
        <v>0</v>
      </c>
      <c r="HD102" s="6">
        <f>SUM(HD91, -HD98,)</f>
        <v>0</v>
      </c>
      <c r="HE102" s="6">
        <f t="shared" ref="HE102:HH102" si="300">SUM(HE91, -HE98)</f>
        <v>0</v>
      </c>
      <c r="HF102" s="6">
        <f t="shared" si="300"/>
        <v>0</v>
      </c>
      <c r="HG102" s="6">
        <f t="shared" si="300"/>
        <v>0</v>
      </c>
      <c r="HH102" s="6">
        <f t="shared" si="300"/>
        <v>0</v>
      </c>
      <c r="HI102" s="6">
        <f>SUM(HI91, -HI98,)</f>
        <v>0</v>
      </c>
      <c r="HJ102" s="6">
        <f>SUM(HJ91, -HJ98,)</f>
        <v>0</v>
      </c>
      <c r="HK102" s="6">
        <f t="shared" ref="HK102:HN102" si="301">SUM(HK91, -HK98)</f>
        <v>0</v>
      </c>
      <c r="HL102" s="6">
        <f t="shared" si="301"/>
        <v>0</v>
      </c>
      <c r="HM102" s="6">
        <f t="shared" si="301"/>
        <v>0</v>
      </c>
      <c r="HN102" s="6">
        <f t="shared" si="301"/>
        <v>0</v>
      </c>
      <c r="HO102" s="6">
        <f>SUM(HO91, -HO98,)</f>
        <v>0</v>
      </c>
      <c r="HP102" s="6">
        <f>SUM(HP91, -HP98,)</f>
        <v>0</v>
      </c>
      <c r="HQ102" s="6">
        <f t="shared" ref="HQ102:HT102" si="302">SUM(HQ91, -HQ98)</f>
        <v>0</v>
      </c>
      <c r="HR102" s="6">
        <f t="shared" si="302"/>
        <v>0</v>
      </c>
      <c r="HS102" s="6">
        <f t="shared" si="302"/>
        <v>0</v>
      </c>
      <c r="HT102" s="6">
        <f t="shared" si="302"/>
        <v>0</v>
      </c>
      <c r="HU102" s="6">
        <f>SUM(HU91, -HU98,)</f>
        <v>0</v>
      </c>
      <c r="HV102" s="6">
        <f>SUM(HV91, -HV98,)</f>
        <v>0</v>
      </c>
      <c r="HW102" s="6">
        <f t="shared" ref="HW102:HZ102" si="303">SUM(HW91, -HW98)</f>
        <v>0</v>
      </c>
      <c r="HX102" s="6">
        <f t="shared" si="303"/>
        <v>0</v>
      </c>
      <c r="HY102" s="6">
        <f t="shared" si="303"/>
        <v>0</v>
      </c>
      <c r="HZ102" s="6">
        <f t="shared" si="303"/>
        <v>0</v>
      </c>
      <c r="IA102" s="6">
        <f>SUM(IA91, -IA98,)</f>
        <v>0</v>
      </c>
      <c r="IB102" s="6">
        <f>SUM(IB91, -IB98,)</f>
        <v>0</v>
      </c>
      <c r="IC102" s="6">
        <f t="shared" ref="IC102:IF102" si="304">SUM(IC91, -IC98)</f>
        <v>0</v>
      </c>
      <c r="ID102" s="6">
        <f t="shared" si="304"/>
        <v>0</v>
      </c>
      <c r="IE102" s="6">
        <f t="shared" si="304"/>
        <v>0</v>
      </c>
      <c r="IF102" s="6">
        <f t="shared" si="304"/>
        <v>0</v>
      </c>
      <c r="IG102" s="6">
        <f>SUM(IG91, -IG98,)</f>
        <v>0</v>
      </c>
      <c r="IH102" s="6">
        <f>SUM(IH91, -IH98,)</f>
        <v>0</v>
      </c>
      <c r="II102" s="6">
        <f t="shared" ref="II102:IL102" si="305">SUM(II91, -II98)</f>
        <v>0</v>
      </c>
      <c r="IJ102" s="6">
        <f t="shared" si="305"/>
        <v>0</v>
      </c>
      <c r="IK102" s="6">
        <f t="shared" si="305"/>
        <v>0</v>
      </c>
      <c r="IL102" s="6">
        <f t="shared" si="305"/>
        <v>0</v>
      </c>
      <c r="IM102" s="6">
        <f>SUM(IM91, -IM98,)</f>
        <v>0</v>
      </c>
      <c r="IN102" s="6">
        <f>SUM(IN91, -IN98,)</f>
        <v>0</v>
      </c>
      <c r="IO102" s="6">
        <f t="shared" ref="IO102:IR102" si="306">SUM(IO91, -IO98)</f>
        <v>0</v>
      </c>
      <c r="IP102" s="6">
        <f t="shared" si="306"/>
        <v>0</v>
      </c>
      <c r="IQ102" s="6">
        <f t="shared" si="306"/>
        <v>0</v>
      </c>
      <c r="IR102" s="6">
        <f t="shared" si="306"/>
        <v>0</v>
      </c>
      <c r="IS102" s="6">
        <f>SUM(IS91, -IS98,)</f>
        <v>0</v>
      </c>
      <c r="IT102" s="6">
        <f>SUM(IT91, -IT98,)</f>
        <v>0</v>
      </c>
      <c r="IU102" s="6">
        <f t="shared" ref="IU102:IX102" si="307">SUM(IU91, -IU98)</f>
        <v>0</v>
      </c>
      <c r="IV102" s="6">
        <f t="shared" si="307"/>
        <v>0</v>
      </c>
      <c r="IW102" s="6">
        <f t="shared" si="307"/>
        <v>0</v>
      </c>
      <c r="IX102" s="6">
        <f t="shared" si="307"/>
        <v>0</v>
      </c>
      <c r="IY102" s="6">
        <f>SUM(IY91, -IY98,)</f>
        <v>0</v>
      </c>
      <c r="IZ102" s="6">
        <f>SUM(IZ91, -IZ98,)</f>
        <v>0</v>
      </c>
      <c r="JA102" s="6">
        <f t="shared" ref="JA102:JD102" si="308">SUM(JA91, -JA98)</f>
        <v>0</v>
      </c>
      <c r="JB102" s="6">
        <f t="shared" si="308"/>
        <v>0</v>
      </c>
      <c r="JC102" s="6">
        <f t="shared" si="308"/>
        <v>0</v>
      </c>
      <c r="JD102" s="6">
        <f t="shared" si="308"/>
        <v>0</v>
      </c>
      <c r="JE102" s="6">
        <f>SUM(JE91, -JE98,)</f>
        <v>0</v>
      </c>
      <c r="JF102" s="6">
        <f>SUM(JF91, -JF98,)</f>
        <v>0</v>
      </c>
      <c r="JG102" s="6">
        <f t="shared" ref="JG102:JJ102" si="309">SUM(JG91, -JG98)</f>
        <v>0</v>
      </c>
      <c r="JH102" s="6">
        <f t="shared" si="309"/>
        <v>0</v>
      </c>
      <c r="JI102" s="6">
        <f t="shared" si="309"/>
        <v>0</v>
      </c>
      <c r="JJ102" s="6">
        <f t="shared" si="309"/>
        <v>0</v>
      </c>
      <c r="JK102" s="6">
        <f>SUM(JK91, -JK98,)</f>
        <v>0</v>
      </c>
      <c r="JL102" s="6">
        <f>SUM(JL91, -JL98,)</f>
        <v>0</v>
      </c>
      <c r="JM102" s="6">
        <f t="shared" ref="JM102:JS102" si="310">SUM(JM91, -JM98)</f>
        <v>0</v>
      </c>
      <c r="JN102" s="6">
        <f t="shared" si="310"/>
        <v>0</v>
      </c>
      <c r="JO102" s="6">
        <f t="shared" si="310"/>
        <v>0</v>
      </c>
      <c r="JP102" s="6">
        <f t="shared" si="310"/>
        <v>0</v>
      </c>
      <c r="JQ102" s="6">
        <f t="shared" si="310"/>
        <v>0</v>
      </c>
      <c r="JR102" s="6">
        <f t="shared" si="310"/>
        <v>0</v>
      </c>
      <c r="JS102" s="6">
        <f t="shared" si="31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124" t="s">
        <v>40</v>
      </c>
      <c r="DO103" s="60"/>
      <c r="DP103" s="123" t="s">
        <v>46</v>
      </c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1">SUM(BE56, -BE58)</f>
        <v>0.1037</v>
      </c>
      <c r="BF104" s="167">
        <f t="shared" si="311"/>
        <v>0.1012</v>
      </c>
      <c r="BG104" s="209">
        <f t="shared" si="311"/>
        <v>0.10639999999999999</v>
      </c>
      <c r="BH104" s="179">
        <f t="shared" si="311"/>
        <v>0.1026</v>
      </c>
      <c r="BI104" s="149">
        <f t="shared" si="311"/>
        <v>0.10390000000000001</v>
      </c>
      <c r="BJ104" s="119">
        <f t="shared" si="31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121">
        <f>SUM(DN54, -DN55)</f>
        <v>0.1225</v>
      </c>
      <c r="DO104" s="6">
        <f>SUM(DO91, -DO97)</f>
        <v>0</v>
      </c>
      <c r="DP104" s="248">
        <f>SUM(DP56, -DP57)</f>
        <v>0.1452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123" t="s">
        <v>46</v>
      </c>
      <c r="DO105" s="60"/>
      <c r="DP105" s="189" t="s">
        <v>53</v>
      </c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248">
        <f>SUM(DN56, -DN57)</f>
        <v>0.11690000000000002</v>
      </c>
      <c r="DO106" s="6">
        <f>SUM(DO91, -DO96)</f>
        <v>0</v>
      </c>
      <c r="DP106" s="209">
        <f>SUM(DP51, -DP54)</f>
        <v>8.7199999999999986E-2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189" t="s">
        <v>53</v>
      </c>
      <c r="DO107" s="60"/>
      <c r="DP107" s="118" t="s">
        <v>65</v>
      </c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209">
        <f>SUM(DN52, -DN54)</f>
        <v>0.1143</v>
      </c>
      <c r="DO108" s="6">
        <f>SUM(DO97, -DO104,)</f>
        <v>0</v>
      </c>
      <c r="DP108" s="121">
        <f>SUM(DP52, -DP54)</f>
        <v>8.1599999999999992E-2</v>
      </c>
      <c r="DQ108" s="6">
        <f t="shared" ref="DQ108:DT108" si="312">SUM(DQ97, -DQ104)</f>
        <v>0</v>
      </c>
      <c r="DR108" s="6">
        <f t="shared" si="312"/>
        <v>0</v>
      </c>
      <c r="DS108" s="6">
        <f t="shared" si="312"/>
        <v>0</v>
      </c>
      <c r="DT108" s="6">
        <f t="shared" si="312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3">SUM(DW97, -DW104)</f>
        <v>0</v>
      </c>
      <c r="DX108" s="6">
        <f t="shared" si="313"/>
        <v>0</v>
      </c>
      <c r="DY108" s="6">
        <f t="shared" si="313"/>
        <v>0</v>
      </c>
      <c r="DZ108" s="6">
        <f t="shared" si="31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14">SUM(EC97, -EC104)</f>
        <v>0</v>
      </c>
      <c r="ED108" s="6">
        <f t="shared" si="314"/>
        <v>0</v>
      </c>
      <c r="EE108" s="6">
        <f t="shared" si="314"/>
        <v>0</v>
      </c>
      <c r="EF108" s="6">
        <f t="shared" si="314"/>
        <v>0</v>
      </c>
      <c r="EG108" s="6">
        <f t="shared" si="314"/>
        <v>0</v>
      </c>
      <c r="EH108" s="6">
        <f t="shared" si="314"/>
        <v>0</v>
      </c>
      <c r="EI108" s="6">
        <f t="shared" si="31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15">SUM(EM97, -EM104)</f>
        <v>0</v>
      </c>
      <c r="EN108" s="6">
        <f t="shared" si="315"/>
        <v>0</v>
      </c>
      <c r="EO108" s="6">
        <f t="shared" si="315"/>
        <v>0</v>
      </c>
      <c r="EP108" s="6">
        <f t="shared" si="31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6">SUM(ES97, -ES104)</f>
        <v>0</v>
      </c>
      <c r="ET108" s="6">
        <f t="shared" si="316"/>
        <v>0</v>
      </c>
      <c r="EU108" s="6">
        <f t="shared" si="316"/>
        <v>0</v>
      </c>
      <c r="EV108" s="6">
        <f t="shared" si="31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7">SUM(EY97, -EY104)</f>
        <v>0</v>
      </c>
      <c r="EZ108" s="6">
        <f t="shared" si="317"/>
        <v>0</v>
      </c>
      <c r="FA108" s="6">
        <f t="shared" si="317"/>
        <v>0</v>
      </c>
      <c r="FB108" s="6">
        <f t="shared" si="31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8">SUM(FE97, -FE104)</f>
        <v>0</v>
      </c>
      <c r="FF108" s="6">
        <f t="shared" si="318"/>
        <v>0</v>
      </c>
      <c r="FG108" s="6">
        <f t="shared" si="318"/>
        <v>0</v>
      </c>
      <c r="FH108" s="6">
        <f t="shared" si="31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9">SUM(FK97, -FK104)</f>
        <v>0</v>
      </c>
      <c r="FL108" s="6">
        <f t="shared" si="319"/>
        <v>0</v>
      </c>
      <c r="FM108" s="6">
        <f t="shared" si="319"/>
        <v>0</v>
      </c>
      <c r="FN108" s="6">
        <f t="shared" si="31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0">SUM(FQ97, -FQ104)</f>
        <v>0</v>
      </c>
      <c r="FR108" s="6">
        <f t="shared" si="320"/>
        <v>0</v>
      </c>
      <c r="FS108" s="6">
        <f t="shared" si="320"/>
        <v>0</v>
      </c>
      <c r="FT108" s="6">
        <f t="shared" si="32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1">SUM(FW97, -FW104)</f>
        <v>0</v>
      </c>
      <c r="FX108" s="6">
        <f t="shared" si="321"/>
        <v>0</v>
      </c>
      <c r="FY108" s="6">
        <f t="shared" si="321"/>
        <v>0</v>
      </c>
      <c r="FZ108" s="6">
        <f t="shared" si="32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2">SUM(GC97, -GC104)</f>
        <v>0</v>
      </c>
      <c r="GD108" s="6">
        <f t="shared" si="322"/>
        <v>0</v>
      </c>
      <c r="GE108" s="6">
        <f t="shared" si="322"/>
        <v>0</v>
      </c>
      <c r="GF108" s="6">
        <f t="shared" si="32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3">SUM(GI97, -GI104)</f>
        <v>0</v>
      </c>
      <c r="GJ108" s="6">
        <f t="shared" si="323"/>
        <v>0</v>
      </c>
      <c r="GK108" s="6">
        <f t="shared" si="323"/>
        <v>0</v>
      </c>
      <c r="GL108" s="6">
        <f t="shared" si="32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4">SUM(GO97, -GO104)</f>
        <v>0</v>
      </c>
      <c r="GP108" s="6">
        <f t="shared" si="324"/>
        <v>0</v>
      </c>
      <c r="GQ108" s="6">
        <f t="shared" si="324"/>
        <v>0</v>
      </c>
      <c r="GR108" s="6">
        <f t="shared" si="32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5">SUM(GU97, -GU104)</f>
        <v>0</v>
      </c>
      <c r="GV108" s="6">
        <f t="shared" si="325"/>
        <v>0</v>
      </c>
      <c r="GW108" s="6">
        <f t="shared" si="325"/>
        <v>0</v>
      </c>
      <c r="GX108" s="6">
        <f t="shared" si="325"/>
        <v>0</v>
      </c>
      <c r="GY108" s="6">
        <f t="shared" si="325"/>
        <v>0</v>
      </c>
      <c r="GZ108" s="6">
        <f t="shared" si="325"/>
        <v>0</v>
      </c>
      <c r="HA108" s="6">
        <f t="shared" si="32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6">SUM(HE97, -HE104)</f>
        <v>0</v>
      </c>
      <c r="HF108" s="6">
        <f t="shared" si="326"/>
        <v>0</v>
      </c>
      <c r="HG108" s="6">
        <f t="shared" si="326"/>
        <v>0</v>
      </c>
      <c r="HH108" s="6">
        <f t="shared" si="32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7">SUM(HK97, -HK104)</f>
        <v>0</v>
      </c>
      <c r="HL108" s="6">
        <f t="shared" si="327"/>
        <v>0</v>
      </c>
      <c r="HM108" s="6">
        <f t="shared" si="327"/>
        <v>0</v>
      </c>
      <c r="HN108" s="6">
        <f t="shared" si="32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8">SUM(HQ97, -HQ104)</f>
        <v>0</v>
      </c>
      <c r="HR108" s="6">
        <f t="shared" si="328"/>
        <v>0</v>
      </c>
      <c r="HS108" s="6">
        <f t="shared" si="328"/>
        <v>0</v>
      </c>
      <c r="HT108" s="6">
        <f t="shared" si="32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9">SUM(HW97, -HW104)</f>
        <v>0</v>
      </c>
      <c r="HX108" s="6">
        <f t="shared" si="329"/>
        <v>0</v>
      </c>
      <c r="HY108" s="6">
        <f t="shared" si="329"/>
        <v>0</v>
      </c>
      <c r="HZ108" s="6">
        <f t="shared" si="32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0">SUM(IC97, -IC104)</f>
        <v>0</v>
      </c>
      <c r="ID108" s="6">
        <f t="shared" si="330"/>
        <v>0</v>
      </c>
      <c r="IE108" s="6">
        <f t="shared" si="330"/>
        <v>0</v>
      </c>
      <c r="IF108" s="6">
        <f t="shared" si="33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1">SUM(II97, -II104)</f>
        <v>0</v>
      </c>
      <c r="IJ108" s="6">
        <f t="shared" si="331"/>
        <v>0</v>
      </c>
      <c r="IK108" s="6">
        <f t="shared" si="331"/>
        <v>0</v>
      </c>
      <c r="IL108" s="6">
        <f t="shared" si="33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2">SUM(IO97, -IO104)</f>
        <v>0</v>
      </c>
      <c r="IP108" s="6">
        <f t="shared" si="332"/>
        <v>0</v>
      </c>
      <c r="IQ108" s="6">
        <f t="shared" si="332"/>
        <v>0</v>
      </c>
      <c r="IR108" s="6">
        <f t="shared" si="33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3">SUM(IU97, -IU104)</f>
        <v>0</v>
      </c>
      <c r="IV108" s="6">
        <f t="shared" si="333"/>
        <v>0</v>
      </c>
      <c r="IW108" s="6">
        <f t="shared" si="333"/>
        <v>0</v>
      </c>
      <c r="IX108" s="6">
        <f t="shared" si="33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4">SUM(JA97, -JA104)</f>
        <v>0</v>
      </c>
      <c r="JB108" s="6">
        <f t="shared" si="334"/>
        <v>0</v>
      </c>
      <c r="JC108" s="6">
        <f t="shared" si="334"/>
        <v>0</v>
      </c>
      <c r="JD108" s="6">
        <f t="shared" si="33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5">SUM(JG97, -JG104)</f>
        <v>0</v>
      </c>
      <c r="JH108" s="6">
        <f t="shared" si="335"/>
        <v>0</v>
      </c>
      <c r="JI108" s="6">
        <f t="shared" si="335"/>
        <v>0</v>
      </c>
      <c r="JJ108" s="6">
        <f t="shared" si="33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6">SUM(JM97, -JM104)</f>
        <v>0</v>
      </c>
      <c r="JN108" s="6">
        <f t="shared" si="336"/>
        <v>0</v>
      </c>
      <c r="JO108" s="6">
        <f t="shared" si="336"/>
        <v>0</v>
      </c>
      <c r="JP108" s="6">
        <f t="shared" si="336"/>
        <v>0</v>
      </c>
      <c r="JQ108" s="6">
        <f t="shared" si="336"/>
        <v>0</v>
      </c>
      <c r="JR108" s="6">
        <f t="shared" si="336"/>
        <v>0</v>
      </c>
      <c r="JS108" s="6">
        <f t="shared" si="33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118" t="s">
        <v>68</v>
      </c>
      <c r="DO109" s="60"/>
      <c r="DP109" s="261" t="s">
        <v>54</v>
      </c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117">
        <f>SUM(DN51, -DN53)</f>
        <v>0.11120000000000001</v>
      </c>
      <c r="DO110" s="6">
        <f>SUM(DO97, -DO103)</f>
        <v>0</v>
      </c>
      <c r="DP110" s="121">
        <f>SUM(DP51, -DP53)</f>
        <v>6.0699999999999976E-2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261" t="s">
        <v>54</v>
      </c>
      <c r="DO111" s="60"/>
      <c r="DP111" s="118" t="s">
        <v>68</v>
      </c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121">
        <f>SUM(DN52, -DN53)</f>
        <v>9.11E-2</v>
      </c>
      <c r="DO112" s="6">
        <f>SUM(DO97, -DO102)</f>
        <v>0</v>
      </c>
      <c r="DP112" s="117">
        <f>SUM(DP52, -DP53)</f>
        <v>5.5099999999999982E-2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115" t="s">
        <v>57</v>
      </c>
      <c r="DO113" s="60"/>
      <c r="DP113" s="115" t="s">
        <v>57</v>
      </c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7">SUM(BE55, -BE57)</f>
        <v>4.1400000000000006E-2</v>
      </c>
      <c r="BF114" s="145">
        <f t="shared" si="337"/>
        <v>3.209999999999999E-2</v>
      </c>
      <c r="BG114" s="117">
        <f t="shared" si="337"/>
        <v>3.8699999999999998E-2</v>
      </c>
      <c r="BH114" s="274">
        <f t="shared" si="337"/>
        <v>3.3799999999999997E-2</v>
      </c>
      <c r="BI114" s="247">
        <f t="shared" si="337"/>
        <v>3.5799999999999998E-2</v>
      </c>
      <c r="BJ114" s="248">
        <f t="shared" si="33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117">
        <f>SUM(DN57, -DN58)</f>
        <v>4.469999999999999E-2</v>
      </c>
      <c r="DO114" s="6">
        <f>SUM(DO99, -DO104)</f>
        <v>0</v>
      </c>
      <c r="DP114" s="117">
        <f>SUM(DP57, -DP58)</f>
        <v>3.2100000000000017E-2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120" t="s">
        <v>36</v>
      </c>
      <c r="DO115" s="60"/>
      <c r="DP115" s="169" t="s">
        <v>64</v>
      </c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117">
        <f>SUM(DN55, -DN56)</f>
        <v>2.7799999999999991E-2</v>
      </c>
      <c r="DO116" s="6">
        <f>SUM(DO105, -DO112,)</f>
        <v>0</v>
      </c>
      <c r="DP116" s="121">
        <f>SUM(DP53, -DP54)</f>
        <v>2.650000000000001E-2</v>
      </c>
      <c r="DQ116" s="6">
        <f t="shared" ref="DQ116:DT116" si="338">SUM(DQ105, -DQ112)</f>
        <v>0</v>
      </c>
      <c r="DR116" s="6">
        <f t="shared" si="338"/>
        <v>0</v>
      </c>
      <c r="DS116" s="6">
        <f t="shared" si="338"/>
        <v>0</v>
      </c>
      <c r="DT116" s="6">
        <f t="shared" si="338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39">SUM(DW105, -DW112)</f>
        <v>0</v>
      </c>
      <c r="DX116" s="6">
        <f t="shared" si="339"/>
        <v>0</v>
      </c>
      <c r="DY116" s="6">
        <f t="shared" si="339"/>
        <v>0</v>
      </c>
      <c r="DZ116" s="6">
        <f t="shared" si="339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0">SUM(EC105, -EC112)</f>
        <v>0</v>
      </c>
      <c r="ED116" s="6">
        <f t="shared" si="340"/>
        <v>0</v>
      </c>
      <c r="EE116" s="6">
        <f t="shared" si="340"/>
        <v>0</v>
      </c>
      <c r="EF116" s="6">
        <f t="shared" si="340"/>
        <v>0</v>
      </c>
      <c r="EG116" s="6">
        <f t="shared" si="340"/>
        <v>0</v>
      </c>
      <c r="EH116" s="6">
        <f t="shared" si="340"/>
        <v>0</v>
      </c>
      <c r="EI116" s="6">
        <f t="shared" si="340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1">SUM(EM105, -EM112)</f>
        <v>0</v>
      </c>
      <c r="EN116" s="6">
        <f t="shared" si="341"/>
        <v>0</v>
      </c>
      <c r="EO116" s="6">
        <f t="shared" si="341"/>
        <v>0</v>
      </c>
      <c r="EP116" s="6">
        <f t="shared" si="341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2">SUM(ES105, -ES112)</f>
        <v>0</v>
      </c>
      <c r="ET116" s="6">
        <f t="shared" si="342"/>
        <v>0</v>
      </c>
      <c r="EU116" s="6">
        <f t="shared" si="342"/>
        <v>0</v>
      </c>
      <c r="EV116" s="6">
        <f t="shared" si="342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43">SUM(EY105, -EY112)</f>
        <v>0</v>
      </c>
      <c r="EZ116" s="6">
        <f t="shared" si="343"/>
        <v>0</v>
      </c>
      <c r="FA116" s="6">
        <f t="shared" si="343"/>
        <v>0</v>
      </c>
      <c r="FB116" s="6">
        <f t="shared" si="343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4">SUM(FE105, -FE112)</f>
        <v>0</v>
      </c>
      <c r="FF116" s="6">
        <f t="shared" si="344"/>
        <v>0</v>
      </c>
      <c r="FG116" s="6">
        <f t="shared" si="344"/>
        <v>0</v>
      </c>
      <c r="FH116" s="6">
        <f t="shared" si="344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5">SUM(FK105, -FK112)</f>
        <v>0</v>
      </c>
      <c r="FL116" s="6">
        <f t="shared" si="345"/>
        <v>0</v>
      </c>
      <c r="FM116" s="6">
        <f t="shared" si="345"/>
        <v>0</v>
      </c>
      <c r="FN116" s="6">
        <f t="shared" si="345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6">SUM(FQ105, -FQ112)</f>
        <v>0</v>
      </c>
      <c r="FR116" s="6">
        <f t="shared" si="346"/>
        <v>0</v>
      </c>
      <c r="FS116" s="6">
        <f t="shared" si="346"/>
        <v>0</v>
      </c>
      <c r="FT116" s="6">
        <f t="shared" si="346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7">SUM(FW105, -FW112)</f>
        <v>0</v>
      </c>
      <c r="FX116" s="6">
        <f t="shared" si="347"/>
        <v>0</v>
      </c>
      <c r="FY116" s="6">
        <f t="shared" si="347"/>
        <v>0</v>
      </c>
      <c r="FZ116" s="6">
        <f t="shared" si="347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8">SUM(GC105, -GC112)</f>
        <v>0</v>
      </c>
      <c r="GD116" s="6">
        <f t="shared" si="348"/>
        <v>0</v>
      </c>
      <c r="GE116" s="6">
        <f t="shared" si="348"/>
        <v>0</v>
      </c>
      <c r="GF116" s="6">
        <f t="shared" si="348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9">SUM(GI105, -GI112)</f>
        <v>0</v>
      </c>
      <c r="GJ116" s="6">
        <f t="shared" si="349"/>
        <v>0</v>
      </c>
      <c r="GK116" s="6">
        <f t="shared" si="349"/>
        <v>0</v>
      </c>
      <c r="GL116" s="6">
        <f t="shared" si="349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0">SUM(GO105, -GO112)</f>
        <v>0</v>
      </c>
      <c r="GP116" s="6">
        <f t="shared" si="350"/>
        <v>0</v>
      </c>
      <c r="GQ116" s="6">
        <f t="shared" si="350"/>
        <v>0</v>
      </c>
      <c r="GR116" s="6">
        <f t="shared" si="350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1">SUM(GU105, -GU112)</f>
        <v>0</v>
      </c>
      <c r="GV116" s="6">
        <f t="shared" si="351"/>
        <v>0</v>
      </c>
      <c r="GW116" s="6">
        <f t="shared" si="351"/>
        <v>0</v>
      </c>
      <c r="GX116" s="6">
        <f t="shared" si="351"/>
        <v>0</v>
      </c>
      <c r="GY116" s="6">
        <f t="shared" si="351"/>
        <v>0</v>
      </c>
      <c r="GZ116" s="6">
        <f t="shared" si="351"/>
        <v>0</v>
      </c>
      <c r="HA116" s="6">
        <f t="shared" si="351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2">SUM(HE105, -HE112)</f>
        <v>0</v>
      </c>
      <c r="HF116" s="6">
        <f t="shared" si="352"/>
        <v>0</v>
      </c>
      <c r="HG116" s="6">
        <f t="shared" si="352"/>
        <v>0</v>
      </c>
      <c r="HH116" s="6">
        <f t="shared" si="352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3">SUM(HK105, -HK112)</f>
        <v>0</v>
      </c>
      <c r="HL116" s="6">
        <f t="shared" si="353"/>
        <v>0</v>
      </c>
      <c r="HM116" s="6">
        <f t="shared" si="353"/>
        <v>0</v>
      </c>
      <c r="HN116" s="6">
        <f t="shared" si="353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4">SUM(HQ105, -HQ112)</f>
        <v>0</v>
      </c>
      <c r="HR116" s="6">
        <f t="shared" si="354"/>
        <v>0</v>
      </c>
      <c r="HS116" s="6">
        <f t="shared" si="354"/>
        <v>0</v>
      </c>
      <c r="HT116" s="6">
        <f t="shared" si="354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5">SUM(HW105, -HW112)</f>
        <v>0</v>
      </c>
      <c r="HX116" s="6">
        <f t="shared" si="355"/>
        <v>0</v>
      </c>
      <c r="HY116" s="6">
        <f t="shared" si="355"/>
        <v>0</v>
      </c>
      <c r="HZ116" s="6">
        <f t="shared" si="355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6">SUM(IC105, -IC112)</f>
        <v>0</v>
      </c>
      <c r="ID116" s="6">
        <f t="shared" si="356"/>
        <v>0</v>
      </c>
      <c r="IE116" s="6">
        <f t="shared" si="356"/>
        <v>0</v>
      </c>
      <c r="IF116" s="6">
        <f t="shared" si="356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7">SUM(II105, -II112)</f>
        <v>0</v>
      </c>
      <c r="IJ116" s="6">
        <f t="shared" si="357"/>
        <v>0</v>
      </c>
      <c r="IK116" s="6">
        <f t="shared" si="357"/>
        <v>0</v>
      </c>
      <c r="IL116" s="6">
        <f t="shared" si="357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8">SUM(IO105, -IO112)</f>
        <v>0</v>
      </c>
      <c r="IP116" s="6">
        <f t="shared" si="358"/>
        <v>0</v>
      </c>
      <c r="IQ116" s="6">
        <f t="shared" si="358"/>
        <v>0</v>
      </c>
      <c r="IR116" s="6">
        <f t="shared" si="358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9">SUM(IU105, -IU112)</f>
        <v>0</v>
      </c>
      <c r="IV116" s="6">
        <f t="shared" si="359"/>
        <v>0</v>
      </c>
      <c r="IW116" s="6">
        <f t="shared" si="359"/>
        <v>0</v>
      </c>
      <c r="IX116" s="6">
        <f t="shared" si="359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0">SUM(JA105, -JA112)</f>
        <v>0</v>
      </c>
      <c r="JB116" s="6">
        <f t="shared" si="360"/>
        <v>0</v>
      </c>
      <c r="JC116" s="6">
        <f t="shared" si="360"/>
        <v>0</v>
      </c>
      <c r="JD116" s="6">
        <f t="shared" si="360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1">SUM(JG105, -JG112)</f>
        <v>0</v>
      </c>
      <c r="JH116" s="6">
        <f t="shared" si="361"/>
        <v>0</v>
      </c>
      <c r="JI116" s="6">
        <f t="shared" si="361"/>
        <v>0</v>
      </c>
      <c r="JJ116" s="6">
        <f t="shared" si="361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2">SUM(JM105, -JM112)</f>
        <v>0</v>
      </c>
      <c r="JN116" s="6">
        <f t="shared" si="362"/>
        <v>0</v>
      </c>
      <c r="JO116" s="6">
        <f t="shared" si="362"/>
        <v>0</v>
      </c>
      <c r="JP116" s="6">
        <f t="shared" si="362"/>
        <v>0</v>
      </c>
      <c r="JQ116" s="6">
        <f t="shared" si="362"/>
        <v>0</v>
      </c>
      <c r="JR116" s="6">
        <f t="shared" si="362"/>
        <v>0</v>
      </c>
      <c r="JS116" s="6">
        <f t="shared" si="362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169" t="s">
        <v>64</v>
      </c>
      <c r="DO117" s="60"/>
      <c r="DP117" s="120" t="s">
        <v>36</v>
      </c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121">
        <f>SUM(DN53, -DN54)</f>
        <v>2.3199999999999998E-2</v>
      </c>
      <c r="DO118" s="6">
        <f>SUM(DO105, -DO111)</f>
        <v>0</v>
      </c>
      <c r="DP118" s="117">
        <f>SUM(DP55, -DP56)</f>
        <v>6.4000000000000029E-3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118" t="s">
        <v>55</v>
      </c>
      <c r="DO119" s="60"/>
      <c r="DP119" s="189" t="s">
        <v>55</v>
      </c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63">SUM(AM56, -AM57)</f>
        <v>1.6199999999999992E-2</v>
      </c>
      <c r="AN120" s="247">
        <f t="shared" si="363"/>
        <v>1.1999999999999927E-3</v>
      </c>
      <c r="AO120" s="248">
        <f t="shared" si="363"/>
        <v>1.1200000000000002E-2</v>
      </c>
      <c r="AP120" s="274">
        <f t="shared" si="363"/>
        <v>5.3999999999999881E-3</v>
      </c>
      <c r="AQ120" s="247">
        <f t="shared" si="363"/>
        <v>8.3000000000000018E-3</v>
      </c>
      <c r="AR120" s="248">
        <f t="shared" si="363"/>
        <v>1.1000000000000038E-3</v>
      </c>
      <c r="AS120" s="274">
        <f t="shared" si="363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64">SUM(CR53, -CR54)</f>
        <v>6.6999999999999976E-3</v>
      </c>
      <c r="CS120" s="179">
        <f t="shared" si="364"/>
        <v>9.099999999999997E-3</v>
      </c>
      <c r="CT120" s="167">
        <f t="shared" si="364"/>
        <v>3.4000000000000002E-3</v>
      </c>
      <c r="CU120" s="209">
        <f t="shared" si="364"/>
        <v>1.0500000000000009E-2</v>
      </c>
      <c r="CV120" s="188">
        <f t="shared" si="364"/>
        <v>1.2800000000000006E-2</v>
      </c>
      <c r="CW120" s="167">
        <f t="shared" si="364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119">
        <f>SUM(DN51, -DN52)</f>
        <v>2.0100000000000007E-2</v>
      </c>
      <c r="DO120" s="6">
        <f>SUM(DO105, -DO110)</f>
        <v>0</v>
      </c>
      <c r="DP120" s="119">
        <f>SUM(DP51, -DP52)</f>
        <v>5.5999999999999939E-3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6"/>
      <c r="DP126" s="6"/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3" t="s">
        <v>105</v>
      </c>
      <c r="AX132" s="55" t="s">
        <v>111</v>
      </c>
      <c r="AY132" s="55" t="s">
        <v>86</v>
      </c>
      <c r="BA132" s="323" t="s">
        <v>106</v>
      </c>
      <c r="BG132" s="297" t="s">
        <v>62</v>
      </c>
      <c r="BL132" s="323" t="s">
        <v>107</v>
      </c>
      <c r="BM132" s="323" t="s">
        <v>26</v>
      </c>
      <c r="BN132" s="323" t="s">
        <v>27</v>
      </c>
      <c r="BO132" s="323" t="s">
        <v>28</v>
      </c>
      <c r="BP132" s="323" t="s">
        <v>108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7">
        <v>6.5000000000000002E-2</v>
      </c>
      <c r="DO136" s="324"/>
      <c r="DP136" s="22">
        <v>6.0100000000000001E-2</v>
      </c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22">
        <v>5.45E-2</v>
      </c>
      <c r="DO137" s="324"/>
      <c r="DP137" s="7">
        <v>4.6399999999999997E-2</v>
      </c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41">
        <v>4.6699999999999998E-2</v>
      </c>
      <c r="DO138" s="324"/>
      <c r="DP138" s="41">
        <v>2.6599999999999999E-2</v>
      </c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16">
        <v>1.24E-2</v>
      </c>
      <c r="DO139" s="324"/>
      <c r="DP139" s="35">
        <v>2.4899999999999999E-2</v>
      </c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93">
        <v>1.6000000000000001E-3</v>
      </c>
      <c r="DO140" s="324"/>
      <c r="DP140" s="16">
        <v>1.52E-2</v>
      </c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5">
        <v>-1.11E-2</v>
      </c>
      <c r="DO141" s="324"/>
      <c r="DP141" s="93">
        <v>-1.1299999999999999E-2</v>
      </c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1">
        <v>-8.3900000000000002E-2</v>
      </c>
      <c r="DO142" s="324"/>
      <c r="DP142" s="31">
        <v>-5.1200000000000002E-2</v>
      </c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48">
        <v>-8.5199999999999998E-2</v>
      </c>
      <c r="DO143" s="324"/>
      <c r="DP143" s="48">
        <v>-0.11070000000000001</v>
      </c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325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223">
        <v>2.5600000000000001E-2</v>
      </c>
      <c r="DO145" s="326"/>
      <c r="DP145" s="217">
        <v>3.5999999999999997E-2</v>
      </c>
      <c r="DQ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221">
        <v>-2.0899999999999998E-2</v>
      </c>
      <c r="DO146" s="326"/>
      <c r="DP146" s="203">
        <v>-2.5499999999999998E-2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223">
        <v>3.2500000000000001E-2</v>
      </c>
      <c r="DO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206">
        <v>-2.06E-2</v>
      </c>
      <c r="DP148" t="s">
        <v>62</v>
      </c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258">
        <v>110.68</v>
      </c>
      <c r="DO149" s="50"/>
      <c r="DP149" s="258">
        <v>144.94999999999999</v>
      </c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120" t="s">
        <v>39</v>
      </c>
      <c r="DO150" s="60"/>
      <c r="DP150" s="189" t="s">
        <v>52</v>
      </c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65">SUM(BS136, -BS143)</f>
        <v>3.2199999999999999E-2</v>
      </c>
      <c r="BT151" s="121">
        <f t="shared" si="365"/>
        <v>4.6799999999999994E-2</v>
      </c>
      <c r="BU151" s="180">
        <f t="shared" si="365"/>
        <v>6.4299999999999996E-2</v>
      </c>
      <c r="BV151" s="147">
        <f t="shared" si="365"/>
        <v>8.9200000000000002E-2</v>
      </c>
      <c r="BW151" s="121">
        <f t="shared" si="365"/>
        <v>8.8700000000000001E-2</v>
      </c>
      <c r="BX151" s="180">
        <f t="shared" si="365"/>
        <v>8.77E-2</v>
      </c>
      <c r="BY151" s="225">
        <f t="shared" si="365"/>
        <v>8.2400000000000001E-2</v>
      </c>
      <c r="BZ151" s="15">
        <f t="shared" si="365"/>
        <v>9.1600000000000001E-2</v>
      </c>
      <c r="CA151" s="152">
        <f t="shared" si="365"/>
        <v>9.0400000000000008E-2</v>
      </c>
      <c r="CB151" s="147">
        <f t="shared" si="365"/>
        <v>0.15129999999999999</v>
      </c>
      <c r="CC151" s="121">
        <f t="shared" si="365"/>
        <v>0.15250000000000002</v>
      </c>
      <c r="CD151" s="180">
        <f t="shared" si="365"/>
        <v>0.184</v>
      </c>
      <c r="CE151" s="147">
        <f t="shared" si="365"/>
        <v>0.1986</v>
      </c>
      <c r="CF151" s="121">
        <f t="shared" si="365"/>
        <v>0.18729999999999999</v>
      </c>
      <c r="CG151" s="180">
        <f t="shared" si="365"/>
        <v>0.19839999999999999</v>
      </c>
      <c r="CH151" s="147">
        <f t="shared" si="365"/>
        <v>0.20330000000000001</v>
      </c>
      <c r="CI151" s="121">
        <f t="shared" si="365"/>
        <v>0.2079</v>
      </c>
      <c r="CJ151" s="180">
        <f t="shared" si="365"/>
        <v>0.20080000000000001</v>
      </c>
      <c r="CK151" s="147">
        <f t="shared" si="365"/>
        <v>0.1918</v>
      </c>
      <c r="CL151" s="121">
        <f t="shared" ref="CL151:CM151" si="366">SUM(CL136, -CL143)</f>
        <v>0.21650000000000003</v>
      </c>
      <c r="CM151" s="180">
        <f t="shared" si="366"/>
        <v>0.22700000000000001</v>
      </c>
      <c r="CN151" s="147">
        <f t="shared" ref="CN151:CW151" si="367">SUM(CN136, -CN143)</f>
        <v>0.214</v>
      </c>
      <c r="CO151" s="121">
        <f t="shared" si="367"/>
        <v>0.21229999999999999</v>
      </c>
      <c r="CP151" s="180">
        <f t="shared" si="367"/>
        <v>0.2079</v>
      </c>
      <c r="CQ151" s="147">
        <f t="shared" si="367"/>
        <v>0.1575</v>
      </c>
      <c r="CR151" s="121">
        <f t="shared" si="367"/>
        <v>0.1694</v>
      </c>
      <c r="CS151" s="180">
        <f t="shared" si="367"/>
        <v>0.1953</v>
      </c>
      <c r="CT151" s="145">
        <f t="shared" si="367"/>
        <v>0.17520000000000002</v>
      </c>
      <c r="CU151" s="121">
        <f t="shared" si="367"/>
        <v>0.1759</v>
      </c>
      <c r="CV151" s="180">
        <f t="shared" si="367"/>
        <v>0.1782</v>
      </c>
      <c r="CW151" s="147">
        <f t="shared" si="367"/>
        <v>0.19940000000000002</v>
      </c>
      <c r="CX151" s="121">
        <f t="shared" ref="CX151:CY151" si="368">SUM(CX136, -CX143)</f>
        <v>0.1694</v>
      </c>
      <c r="CY151" s="180">
        <f t="shared" ref="CY151:CZ151" si="369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117">
        <f>SUM(DN136, -DN143)</f>
        <v>0.1502</v>
      </c>
      <c r="DO151" s="6">
        <f>SUM(DO136, -DO143,)</f>
        <v>0</v>
      </c>
      <c r="DP151" s="116">
        <f>SUM(DP136, -DP143)</f>
        <v>0.17080000000000001</v>
      </c>
      <c r="DQ151" s="6">
        <f>SUM(DQ137, -DQ143)</f>
        <v>0</v>
      </c>
      <c r="DR151" s="6">
        <f>SUM(DR137, -DR143)</f>
        <v>0</v>
      </c>
      <c r="DS151" s="6">
        <f>SUM(DS137, -DS143)</f>
        <v>0</v>
      </c>
      <c r="DT151" s="6">
        <f>SUM(DT137, -DT143)</f>
        <v>0</v>
      </c>
      <c r="DU151" s="6">
        <f>SUM(DU137, -DU143,)</f>
        <v>0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0">SUM(EC136, -EC143)</f>
        <v>0</v>
      </c>
      <c r="ED151" s="6">
        <f t="shared" si="370"/>
        <v>0</v>
      </c>
      <c r="EE151" s="6">
        <f t="shared" si="370"/>
        <v>0</v>
      </c>
      <c r="EF151" s="6">
        <f t="shared" si="370"/>
        <v>0</v>
      </c>
      <c r="EG151" s="6">
        <f t="shared" si="370"/>
        <v>0</v>
      </c>
      <c r="EH151" s="6">
        <f t="shared" si="370"/>
        <v>0</v>
      </c>
      <c r="EI151" s="6">
        <f t="shared" si="370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1">SUM(GU136, -GU143)</f>
        <v>0</v>
      </c>
      <c r="GV151" s="6">
        <f t="shared" si="371"/>
        <v>0</v>
      </c>
      <c r="GW151" s="6">
        <f t="shared" si="371"/>
        <v>0</v>
      </c>
      <c r="GX151" s="6">
        <f t="shared" si="371"/>
        <v>0</v>
      </c>
      <c r="GY151" s="6">
        <f t="shared" si="371"/>
        <v>0</v>
      </c>
      <c r="GZ151" s="6">
        <f t="shared" si="371"/>
        <v>0</v>
      </c>
      <c r="HA151" s="6">
        <f t="shared" si="371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120" t="s">
        <v>40</v>
      </c>
      <c r="DO152" s="60"/>
      <c r="DP152" s="120" t="s">
        <v>39</v>
      </c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2">SUM(BS137, -BS143)</f>
        <v>3.0700000000000002E-2</v>
      </c>
      <c r="BT153" s="121">
        <f t="shared" si="372"/>
        <v>0.04</v>
      </c>
      <c r="BU153" s="274">
        <f t="shared" si="372"/>
        <v>5.1200000000000002E-2</v>
      </c>
      <c r="BV153" s="145">
        <f t="shared" si="372"/>
        <v>7.3599999999999999E-2</v>
      </c>
      <c r="BW153" s="117">
        <f t="shared" si="372"/>
        <v>7.8399999999999997E-2</v>
      </c>
      <c r="BX153" s="177">
        <f t="shared" si="372"/>
        <v>7.8899999999999998E-2</v>
      </c>
      <c r="BY153" s="227">
        <f t="shared" si="372"/>
        <v>7.8299999999999995E-2</v>
      </c>
      <c r="BZ153" s="94">
        <f t="shared" si="372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73">SUM(CD136, -CD142)</f>
        <v>0.16889999999999999</v>
      </c>
      <c r="CE153" s="147">
        <f t="shared" si="373"/>
        <v>0.192</v>
      </c>
      <c r="CF153" s="121">
        <f t="shared" si="373"/>
        <v>0.17859999999999998</v>
      </c>
      <c r="CG153" s="180">
        <f t="shared" si="373"/>
        <v>0.18529999999999999</v>
      </c>
      <c r="CH153" s="147">
        <f t="shared" si="373"/>
        <v>0.18770000000000001</v>
      </c>
      <c r="CI153" s="121">
        <f t="shared" si="373"/>
        <v>0.20629999999999998</v>
      </c>
      <c r="CJ153" s="180">
        <f t="shared" si="373"/>
        <v>0.2006</v>
      </c>
      <c r="CK153" s="147">
        <f t="shared" si="373"/>
        <v>0.18179999999999999</v>
      </c>
      <c r="CL153" s="121">
        <f t="shared" ref="CL153:CM153" si="374">SUM(CL136, -CL142)</f>
        <v>0.20540000000000003</v>
      </c>
      <c r="CM153" s="180">
        <f t="shared" si="374"/>
        <v>0.21290000000000001</v>
      </c>
      <c r="CN153" s="147">
        <f t="shared" ref="CN153:CW153" si="375">SUM(CN136, -CN142)</f>
        <v>0.20479999999999998</v>
      </c>
      <c r="CO153" s="121">
        <f t="shared" si="375"/>
        <v>0.1968</v>
      </c>
      <c r="CP153" s="180">
        <f t="shared" si="375"/>
        <v>0.1893</v>
      </c>
      <c r="CQ153" s="145">
        <f t="shared" si="375"/>
        <v>0.1474</v>
      </c>
      <c r="CR153" s="117">
        <f t="shared" si="375"/>
        <v>0.15039999999999998</v>
      </c>
      <c r="CS153" s="177">
        <f t="shared" si="375"/>
        <v>0.1711</v>
      </c>
      <c r="CT153" s="147">
        <f t="shared" si="375"/>
        <v>0.15210000000000001</v>
      </c>
      <c r="CU153" s="117">
        <f t="shared" si="375"/>
        <v>0.1754</v>
      </c>
      <c r="CV153" s="180">
        <f t="shared" si="375"/>
        <v>0.16689999999999999</v>
      </c>
      <c r="CW153" s="147">
        <f t="shared" si="375"/>
        <v>0.1678</v>
      </c>
      <c r="CX153" s="121">
        <f t="shared" ref="CX153:CY153" si="376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121">
        <f>SUM(DN136, -DN142)</f>
        <v>0.1489</v>
      </c>
      <c r="DO153" s="6">
        <f>SUM(DO136, -DO142)</f>
        <v>0</v>
      </c>
      <c r="DP153" s="117">
        <f>SUM(DP137, -DP143)</f>
        <v>0.15710000000000002</v>
      </c>
      <c r="DQ153" s="6">
        <f>SUM(DQ137, -DQ142)</f>
        <v>0</v>
      </c>
      <c r="DR153" s="6">
        <f>SUM(DR137, -DR142,)</f>
        <v>0</v>
      </c>
      <c r="DS153" s="6">
        <f>SUM(DS136, -DS143)</f>
        <v>0</v>
      </c>
      <c r="DT153" s="6">
        <f>SUM(DT137, -DT142)</f>
        <v>0</v>
      </c>
      <c r="DU153" s="6">
        <f>SUM(DU137, -DU142)</f>
        <v>0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189" t="s">
        <v>52</v>
      </c>
      <c r="DO154" s="60"/>
      <c r="DP154" s="118" t="s">
        <v>70</v>
      </c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7">SUM(CD137, -CD143)</f>
        <v>0.1298</v>
      </c>
      <c r="CE155" s="147">
        <f t="shared" si="377"/>
        <v>0.1429</v>
      </c>
      <c r="CF155" s="116">
        <f t="shared" si="377"/>
        <v>0.126</v>
      </c>
      <c r="CG155" s="176">
        <f t="shared" si="377"/>
        <v>0.12959999999999999</v>
      </c>
      <c r="CH155" s="145">
        <f t="shared" si="377"/>
        <v>0.1366</v>
      </c>
      <c r="CI155" s="121">
        <f t="shared" si="377"/>
        <v>0.14180000000000001</v>
      </c>
      <c r="CJ155" s="177">
        <f t="shared" si="377"/>
        <v>0.14780000000000001</v>
      </c>
      <c r="CK155" s="145">
        <f t="shared" si="377"/>
        <v>0.13750000000000001</v>
      </c>
      <c r="CL155" s="117">
        <f t="shared" ref="CL155:CM155" si="378">SUM(CL137, -CL143)</f>
        <v>0.1341</v>
      </c>
      <c r="CM155" s="177">
        <f t="shared" si="378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9">SUM(CR136, -CR141)</f>
        <v>0.11309999999999999</v>
      </c>
      <c r="CS155" s="180">
        <f t="shared" si="379"/>
        <v>0.1384</v>
      </c>
      <c r="CT155" s="147">
        <f t="shared" si="379"/>
        <v>0.1246</v>
      </c>
      <c r="CU155" s="121">
        <f t="shared" si="379"/>
        <v>0.1623</v>
      </c>
      <c r="CV155" s="177">
        <f t="shared" si="379"/>
        <v>0.13750000000000001</v>
      </c>
      <c r="CW155" s="145">
        <f t="shared" si="379"/>
        <v>0.1278</v>
      </c>
      <c r="CX155" s="117">
        <f t="shared" ref="CX155:CY155" si="380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116">
        <f>SUM(DN137, -DN143)</f>
        <v>0.13969999999999999</v>
      </c>
      <c r="DO155" s="6">
        <f>SUM(DO136, -DO141)</f>
        <v>0</v>
      </c>
      <c r="DP155" s="121">
        <f>SUM(DP138, -DP143)</f>
        <v>0.13730000000000001</v>
      </c>
      <c r="DQ155" s="6">
        <f>SUM(DQ136, -DQ143)</f>
        <v>0</v>
      </c>
      <c r="DR155" s="6">
        <f>SUM(DR136, -DR143)</f>
        <v>0</v>
      </c>
      <c r="DS155" s="6">
        <f>SUM(DS137, -DS142)</f>
        <v>0</v>
      </c>
      <c r="DT155" s="6">
        <f>SUM(DT136, -DT143)</f>
        <v>0</v>
      </c>
      <c r="DU155" s="6">
        <f>SUM(DU137, -DU139)</f>
        <v>0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189" t="s">
        <v>53</v>
      </c>
      <c r="DO156" s="60"/>
      <c r="DP156" s="169" t="s">
        <v>67</v>
      </c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117">
        <f>SUM(DN137, -DN142)</f>
        <v>0.1384</v>
      </c>
      <c r="DO157" s="6">
        <f>SUM(DO142, -DO153,)</f>
        <v>0</v>
      </c>
      <c r="DP157" s="209">
        <f>SUM(DP139, -DP143)</f>
        <v>0.1356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1">SUM(EC142, -EC153)</f>
        <v>0</v>
      </c>
      <c r="ED157" s="6">
        <f t="shared" si="381"/>
        <v>0</v>
      </c>
      <c r="EE157" s="6">
        <f t="shared" si="381"/>
        <v>0</v>
      </c>
      <c r="EF157" s="6">
        <f t="shared" si="381"/>
        <v>0</v>
      </c>
      <c r="EG157" s="6">
        <f t="shared" si="381"/>
        <v>0</v>
      </c>
      <c r="EH157" s="6">
        <f t="shared" si="381"/>
        <v>0</v>
      </c>
      <c r="EI157" s="6">
        <f t="shared" si="381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2">SUM(GU142, -GU153)</f>
        <v>0</v>
      </c>
      <c r="GV157" s="6">
        <f t="shared" si="382"/>
        <v>0</v>
      </c>
      <c r="GW157" s="6">
        <f t="shared" si="382"/>
        <v>0</v>
      </c>
      <c r="GX157" s="6">
        <f t="shared" si="382"/>
        <v>0</v>
      </c>
      <c r="GY157" s="6">
        <f t="shared" si="382"/>
        <v>0</v>
      </c>
      <c r="GZ157" s="6">
        <f t="shared" si="382"/>
        <v>0</v>
      </c>
      <c r="HA157" s="6">
        <f t="shared" si="382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118" t="s">
        <v>70</v>
      </c>
      <c r="DO158" s="60"/>
      <c r="DP158" s="123" t="s">
        <v>46</v>
      </c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121">
        <f>SUM(DN138, -DN143)</f>
        <v>0.13189999999999999</v>
      </c>
      <c r="DO159" s="6">
        <f>SUM(DO142, -DO152)</f>
        <v>0</v>
      </c>
      <c r="DP159" s="248">
        <f>SUM(DP140, -DP143)</f>
        <v>0.12590000000000001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118" t="s">
        <v>65</v>
      </c>
      <c r="DO160" s="60"/>
      <c r="DP160" s="189" t="s">
        <v>53</v>
      </c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121">
        <f>SUM(DN138, -DN142)</f>
        <v>0.13059999999999999</v>
      </c>
      <c r="DO161" s="6">
        <f>SUM(DO142, -DO151)</f>
        <v>0</v>
      </c>
      <c r="DP161" s="117">
        <f>SUM(DP136, -DP142)</f>
        <v>0.11130000000000001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123" t="s">
        <v>46</v>
      </c>
      <c r="DO162" s="60"/>
      <c r="DP162" s="122" t="s">
        <v>57</v>
      </c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248">
        <f>SUM(DN139, -DN143)</f>
        <v>9.7599999999999992E-2</v>
      </c>
      <c r="DO163" s="6">
        <f>SUM(DO152, -DO159,)</f>
        <v>0</v>
      </c>
      <c r="DP163" s="117">
        <f>SUM(DP141, -DP143)</f>
        <v>9.9400000000000002E-2</v>
      </c>
      <c r="DQ163" s="6">
        <f t="shared" ref="DQ163:DT163" si="383">SUM(DQ152, -DQ159)</f>
        <v>0</v>
      </c>
      <c r="DR163" s="6">
        <f t="shared" si="383"/>
        <v>0</v>
      </c>
      <c r="DS163" s="6">
        <f t="shared" si="383"/>
        <v>0</v>
      </c>
      <c r="DT163" s="6">
        <f t="shared" si="383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84">SUM(DW152, -DW159)</f>
        <v>0</v>
      </c>
      <c r="DX163" s="6">
        <f t="shared" si="384"/>
        <v>0</v>
      </c>
      <c r="DY163" s="6">
        <f t="shared" si="384"/>
        <v>0</v>
      </c>
      <c r="DZ163" s="6">
        <f t="shared" si="384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85">SUM(EC152, -EC159)</f>
        <v>0</v>
      </c>
      <c r="ED163" s="6">
        <f t="shared" si="385"/>
        <v>0</v>
      </c>
      <c r="EE163" s="6">
        <f t="shared" si="385"/>
        <v>0</v>
      </c>
      <c r="EF163" s="6">
        <f t="shared" si="385"/>
        <v>0</v>
      </c>
      <c r="EG163" s="6">
        <f t="shared" si="385"/>
        <v>0</v>
      </c>
      <c r="EH163" s="6">
        <f t="shared" si="385"/>
        <v>0</v>
      </c>
      <c r="EI163" s="6">
        <f t="shared" si="385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86">SUM(EM152, -EM159)</f>
        <v>0</v>
      </c>
      <c r="EN163" s="6">
        <f t="shared" si="386"/>
        <v>0</v>
      </c>
      <c r="EO163" s="6">
        <f t="shared" si="386"/>
        <v>0</v>
      </c>
      <c r="EP163" s="6">
        <f t="shared" si="386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87">SUM(ES152, -ES159)</f>
        <v>0</v>
      </c>
      <c r="ET163" s="6">
        <f t="shared" si="387"/>
        <v>0</v>
      </c>
      <c r="EU163" s="6">
        <f t="shared" si="387"/>
        <v>0</v>
      </c>
      <c r="EV163" s="6">
        <f t="shared" si="387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8">SUM(EY152, -EY159)</f>
        <v>0</v>
      </c>
      <c r="EZ163" s="6">
        <f t="shared" si="388"/>
        <v>0</v>
      </c>
      <c r="FA163" s="6">
        <f t="shared" si="388"/>
        <v>0</v>
      </c>
      <c r="FB163" s="6">
        <f t="shared" si="38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9">SUM(FE152, -FE159)</f>
        <v>0</v>
      </c>
      <c r="FF163" s="6">
        <f t="shared" si="389"/>
        <v>0</v>
      </c>
      <c r="FG163" s="6">
        <f t="shared" si="389"/>
        <v>0</v>
      </c>
      <c r="FH163" s="6">
        <f t="shared" si="38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0">SUM(FK152, -FK159)</f>
        <v>0</v>
      </c>
      <c r="FL163" s="6">
        <f t="shared" si="390"/>
        <v>0</v>
      </c>
      <c r="FM163" s="6">
        <f t="shared" si="390"/>
        <v>0</v>
      </c>
      <c r="FN163" s="6">
        <f t="shared" si="39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1">SUM(FQ152, -FQ159)</f>
        <v>0</v>
      </c>
      <c r="FR163" s="6">
        <f t="shared" si="391"/>
        <v>0</v>
      </c>
      <c r="FS163" s="6">
        <f t="shared" si="391"/>
        <v>0</v>
      </c>
      <c r="FT163" s="6">
        <f t="shared" si="39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92">SUM(FW152, -FW159)</f>
        <v>0</v>
      </c>
      <c r="FX163" s="6">
        <f t="shared" si="392"/>
        <v>0</v>
      </c>
      <c r="FY163" s="6">
        <f t="shared" si="392"/>
        <v>0</v>
      </c>
      <c r="FZ163" s="6">
        <f t="shared" si="39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93">SUM(GC152, -GC159)</f>
        <v>0</v>
      </c>
      <c r="GD163" s="6">
        <f t="shared" si="393"/>
        <v>0</v>
      </c>
      <c r="GE163" s="6">
        <f t="shared" si="393"/>
        <v>0</v>
      </c>
      <c r="GF163" s="6">
        <f t="shared" si="39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94">SUM(GI152, -GI159)</f>
        <v>0</v>
      </c>
      <c r="GJ163" s="6">
        <f t="shared" si="394"/>
        <v>0</v>
      </c>
      <c r="GK163" s="6">
        <f t="shared" si="394"/>
        <v>0</v>
      </c>
      <c r="GL163" s="6">
        <f t="shared" si="39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95">SUM(GO152, -GO159)</f>
        <v>0</v>
      </c>
      <c r="GP163" s="6">
        <f t="shared" si="395"/>
        <v>0</v>
      </c>
      <c r="GQ163" s="6">
        <f t="shared" si="395"/>
        <v>0</v>
      </c>
      <c r="GR163" s="6">
        <f t="shared" si="39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96">SUM(GU152, -GU159)</f>
        <v>0</v>
      </c>
      <c r="GV163" s="6">
        <f t="shared" si="396"/>
        <v>0</v>
      </c>
      <c r="GW163" s="6">
        <f t="shared" si="396"/>
        <v>0</v>
      </c>
      <c r="GX163" s="6">
        <f t="shared" si="396"/>
        <v>0</v>
      </c>
      <c r="GY163" s="6">
        <f t="shared" si="396"/>
        <v>0</v>
      </c>
      <c r="GZ163" s="6">
        <f t="shared" si="396"/>
        <v>0</v>
      </c>
      <c r="HA163" s="6">
        <f t="shared" si="396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123" t="s">
        <v>47</v>
      </c>
      <c r="DO164" s="60"/>
      <c r="DP164" s="120" t="s">
        <v>40</v>
      </c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121">
        <f>SUM(DN139, -DN142)</f>
        <v>9.6299999999999997E-2</v>
      </c>
      <c r="DO165" s="6">
        <f>SUM(DO152, -DO158)</f>
        <v>0</v>
      </c>
      <c r="DP165" s="121">
        <f>SUM(DP137, -DP142)</f>
        <v>9.7599999999999992E-2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122" t="s">
        <v>57</v>
      </c>
      <c r="DO166" s="60"/>
      <c r="DP166" s="118" t="s">
        <v>65</v>
      </c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117">
        <f>SUM(DN140, -DN143)</f>
        <v>8.6800000000000002E-2</v>
      </c>
      <c r="DO167" s="6">
        <f>SUM(DO152, -DO157)</f>
        <v>0</v>
      </c>
      <c r="DP167" s="121">
        <f>SUM(DP138, -DP142)</f>
        <v>7.7800000000000008E-2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122" t="s">
        <v>84</v>
      </c>
      <c r="DO168" s="60"/>
      <c r="DP168" s="169" t="s">
        <v>64</v>
      </c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117">
        <f>SUM(DN140, -DN142)</f>
        <v>8.5500000000000007E-2</v>
      </c>
      <c r="DO169" s="6">
        <f>SUM(DO158, -DO165,)</f>
        <v>0</v>
      </c>
      <c r="DP169" s="121">
        <f>SUM(DP139, -DP142)</f>
        <v>7.6100000000000001E-2</v>
      </c>
      <c r="DQ169" s="6">
        <f t="shared" ref="DQ169:DT169" si="397">SUM(DQ158, -DQ165)</f>
        <v>0</v>
      </c>
      <c r="DR169" s="6">
        <f t="shared" si="397"/>
        <v>0</v>
      </c>
      <c r="DS169" s="6">
        <f t="shared" si="397"/>
        <v>0</v>
      </c>
      <c r="DT169" s="6">
        <f t="shared" si="397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398">SUM(DW158, -DW165)</f>
        <v>0</v>
      </c>
      <c r="DX169" s="6">
        <f t="shared" si="398"/>
        <v>0</v>
      </c>
      <c r="DY169" s="6">
        <f t="shared" si="398"/>
        <v>0</v>
      </c>
      <c r="DZ169" s="6">
        <f t="shared" si="398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9">SUM(EC158, -EC165)</f>
        <v>0</v>
      </c>
      <c r="ED169" s="6">
        <f t="shared" si="399"/>
        <v>0</v>
      </c>
      <c r="EE169" s="6">
        <f t="shared" si="399"/>
        <v>0</v>
      </c>
      <c r="EF169" s="6">
        <f t="shared" si="399"/>
        <v>0</v>
      </c>
      <c r="EG169" s="6">
        <f t="shared" si="399"/>
        <v>0</v>
      </c>
      <c r="EH169" s="6">
        <f t="shared" si="399"/>
        <v>0</v>
      </c>
      <c r="EI169" s="6">
        <f t="shared" si="399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0">SUM(EM158, -EM165)</f>
        <v>0</v>
      </c>
      <c r="EN169" s="6">
        <f t="shared" si="400"/>
        <v>0</v>
      </c>
      <c r="EO169" s="6">
        <f t="shared" si="400"/>
        <v>0</v>
      </c>
      <c r="EP169" s="6">
        <f t="shared" si="400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01">SUM(ES158, -ES165)</f>
        <v>0</v>
      </c>
      <c r="ET169" s="6">
        <f t="shared" si="401"/>
        <v>0</v>
      </c>
      <c r="EU169" s="6">
        <f t="shared" si="401"/>
        <v>0</v>
      </c>
      <c r="EV169" s="6">
        <f t="shared" si="401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02">SUM(EY158, -EY165)</f>
        <v>0</v>
      </c>
      <c r="EZ169" s="6">
        <f t="shared" si="402"/>
        <v>0</v>
      </c>
      <c r="FA169" s="6">
        <f t="shared" si="402"/>
        <v>0</v>
      </c>
      <c r="FB169" s="6">
        <f t="shared" si="402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03">SUM(FE158, -FE165)</f>
        <v>0</v>
      </c>
      <c r="FF169" s="6">
        <f t="shared" si="403"/>
        <v>0</v>
      </c>
      <c r="FG169" s="6">
        <f t="shared" si="403"/>
        <v>0</v>
      </c>
      <c r="FH169" s="6">
        <f t="shared" si="403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4">SUM(FK158, -FK165)</f>
        <v>0</v>
      </c>
      <c r="FL169" s="6">
        <f t="shared" si="404"/>
        <v>0</v>
      </c>
      <c r="FM169" s="6">
        <f t="shared" si="404"/>
        <v>0</v>
      </c>
      <c r="FN169" s="6">
        <f t="shared" si="404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5">SUM(FQ158, -FQ165)</f>
        <v>0</v>
      </c>
      <c r="FR169" s="6">
        <f t="shared" si="405"/>
        <v>0</v>
      </c>
      <c r="FS169" s="6">
        <f t="shared" si="405"/>
        <v>0</v>
      </c>
      <c r="FT169" s="6">
        <f t="shared" si="405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6">SUM(FW158, -FW165)</f>
        <v>0</v>
      </c>
      <c r="FX169" s="6">
        <f t="shared" si="406"/>
        <v>0</v>
      </c>
      <c r="FY169" s="6">
        <f t="shared" si="406"/>
        <v>0</v>
      </c>
      <c r="FZ169" s="6">
        <f t="shared" si="406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7">SUM(GC158, -GC165)</f>
        <v>0</v>
      </c>
      <c r="GD169" s="6">
        <f t="shared" si="407"/>
        <v>0</v>
      </c>
      <c r="GE169" s="6">
        <f t="shared" si="407"/>
        <v>0</v>
      </c>
      <c r="GF169" s="6">
        <f t="shared" si="407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8">SUM(GI158, -GI165)</f>
        <v>0</v>
      </c>
      <c r="GJ169" s="6">
        <f t="shared" si="408"/>
        <v>0</v>
      </c>
      <c r="GK169" s="6">
        <f t="shared" si="408"/>
        <v>0</v>
      </c>
      <c r="GL169" s="6">
        <f t="shared" si="408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9">SUM(GO158, -GO165)</f>
        <v>0</v>
      </c>
      <c r="GP169" s="6">
        <f t="shared" si="409"/>
        <v>0</v>
      </c>
      <c r="GQ169" s="6">
        <f t="shared" si="409"/>
        <v>0</v>
      </c>
      <c r="GR169" s="6">
        <f t="shared" si="409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0">SUM(GU158, -GU165)</f>
        <v>0</v>
      </c>
      <c r="GV169" s="6">
        <f t="shared" si="410"/>
        <v>0</v>
      </c>
      <c r="GW169" s="6">
        <f t="shared" si="410"/>
        <v>0</v>
      </c>
      <c r="GX169" s="6">
        <f t="shared" si="410"/>
        <v>0</v>
      </c>
      <c r="GY169" s="6">
        <f t="shared" si="410"/>
        <v>0</v>
      </c>
      <c r="GZ169" s="6">
        <f t="shared" si="410"/>
        <v>0</v>
      </c>
      <c r="HA169" s="6">
        <f t="shared" si="410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120" t="s">
        <v>41</v>
      </c>
      <c r="DO170" s="60"/>
      <c r="DP170" s="189" t="s">
        <v>51</v>
      </c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121">
        <f>SUM(DN136, -DN141)</f>
        <v>7.6100000000000001E-2</v>
      </c>
      <c r="DO171" s="6">
        <f>SUM(DO158, -DO164)</f>
        <v>0</v>
      </c>
      <c r="DP171" s="121">
        <f>SUM(DP136, -DP141)</f>
        <v>7.1400000000000005E-2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169" t="s">
        <v>67</v>
      </c>
      <c r="DO172" s="60"/>
      <c r="DP172" s="123" t="s">
        <v>47</v>
      </c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209">
        <f>SUM(DN141, -DN143)</f>
        <v>7.4099999999999999E-2</v>
      </c>
      <c r="DO173" s="6">
        <f>SUM(DO158, -DO163)</f>
        <v>0</v>
      </c>
      <c r="DP173" s="121">
        <f>SUM(DP140, -DP142)</f>
        <v>6.6400000000000001E-2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169" t="s">
        <v>64</v>
      </c>
      <c r="DO174" s="60"/>
      <c r="DP174" s="124" t="s">
        <v>63</v>
      </c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121">
        <f>SUM(DN141, -DN142)</f>
        <v>7.2800000000000004E-2</v>
      </c>
      <c r="DO175" s="6">
        <f>SUM(DO164, -DO171,)</f>
        <v>0</v>
      </c>
      <c r="DP175" s="117">
        <f>SUM(DP142, -DP143)</f>
        <v>5.9500000000000004E-2</v>
      </c>
      <c r="DQ175" s="6">
        <f t="shared" ref="DQ175:DT175" si="411">SUM(DQ164, -DQ171)</f>
        <v>0</v>
      </c>
      <c r="DR175" s="6">
        <f t="shared" si="411"/>
        <v>0</v>
      </c>
      <c r="DS175" s="6">
        <f t="shared" si="411"/>
        <v>0</v>
      </c>
      <c r="DT175" s="6">
        <f t="shared" si="41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12">SUM(DW164, -DW171)</f>
        <v>0</v>
      </c>
      <c r="DX175" s="6">
        <f t="shared" si="412"/>
        <v>0</v>
      </c>
      <c r="DY175" s="6">
        <f t="shared" si="412"/>
        <v>0</v>
      </c>
      <c r="DZ175" s="6">
        <f t="shared" si="41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13">SUM(EC164, -EC171)</f>
        <v>0</v>
      </c>
      <c r="ED175" s="6">
        <f t="shared" si="413"/>
        <v>0</v>
      </c>
      <c r="EE175" s="6">
        <f t="shared" si="413"/>
        <v>0</v>
      </c>
      <c r="EF175" s="6">
        <f t="shared" si="413"/>
        <v>0</v>
      </c>
      <c r="EG175" s="6">
        <f t="shared" si="413"/>
        <v>0</v>
      </c>
      <c r="EH175" s="6">
        <f t="shared" si="413"/>
        <v>0</v>
      </c>
      <c r="EI175" s="6">
        <f t="shared" si="41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14">SUM(EM164, -EM171)</f>
        <v>0</v>
      </c>
      <c r="EN175" s="6">
        <f t="shared" si="414"/>
        <v>0</v>
      </c>
      <c r="EO175" s="6">
        <f t="shared" si="414"/>
        <v>0</v>
      </c>
      <c r="EP175" s="6">
        <f t="shared" si="41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15">SUM(ES164, -ES171)</f>
        <v>0</v>
      </c>
      <c r="ET175" s="6">
        <f t="shared" si="415"/>
        <v>0</v>
      </c>
      <c r="EU175" s="6">
        <f t="shared" si="415"/>
        <v>0</v>
      </c>
      <c r="EV175" s="6">
        <f t="shared" si="41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6">SUM(EY164, -EY171)</f>
        <v>0</v>
      </c>
      <c r="EZ175" s="6">
        <f t="shared" si="416"/>
        <v>0</v>
      </c>
      <c r="FA175" s="6">
        <f t="shared" si="416"/>
        <v>0</v>
      </c>
      <c r="FB175" s="6">
        <f t="shared" si="41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7">SUM(FE164, -FE171)</f>
        <v>0</v>
      </c>
      <c r="FF175" s="6">
        <f t="shared" si="417"/>
        <v>0</v>
      </c>
      <c r="FG175" s="6">
        <f t="shared" si="417"/>
        <v>0</v>
      </c>
      <c r="FH175" s="6">
        <f t="shared" si="41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8">SUM(FK164, -FK171)</f>
        <v>0</v>
      </c>
      <c r="FL175" s="6">
        <f t="shared" si="418"/>
        <v>0</v>
      </c>
      <c r="FM175" s="6">
        <f t="shared" si="418"/>
        <v>0</v>
      </c>
      <c r="FN175" s="6">
        <f t="shared" si="41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9">SUM(FQ164, -FQ171)</f>
        <v>0</v>
      </c>
      <c r="FR175" s="6">
        <f t="shared" si="419"/>
        <v>0</v>
      </c>
      <c r="FS175" s="6">
        <f t="shared" si="419"/>
        <v>0</v>
      </c>
      <c r="FT175" s="6">
        <f t="shared" si="41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0">SUM(FW164, -FW171)</f>
        <v>0</v>
      </c>
      <c r="FX175" s="6">
        <f t="shared" si="420"/>
        <v>0</v>
      </c>
      <c r="FY175" s="6">
        <f t="shared" si="420"/>
        <v>0</v>
      </c>
      <c r="FZ175" s="6">
        <f t="shared" si="42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1">SUM(GC164, -GC171)</f>
        <v>0</v>
      </c>
      <c r="GD175" s="6">
        <f t="shared" si="421"/>
        <v>0</v>
      </c>
      <c r="GE175" s="6">
        <f t="shared" si="421"/>
        <v>0</v>
      </c>
      <c r="GF175" s="6">
        <f t="shared" si="42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2">SUM(GI164, -GI171)</f>
        <v>0</v>
      </c>
      <c r="GJ175" s="6">
        <f t="shared" si="422"/>
        <v>0</v>
      </c>
      <c r="GK175" s="6">
        <f t="shared" si="422"/>
        <v>0</v>
      </c>
      <c r="GL175" s="6">
        <f t="shared" si="42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3">SUM(GO164, -GO171)</f>
        <v>0</v>
      </c>
      <c r="GP175" s="6">
        <f t="shared" si="423"/>
        <v>0</v>
      </c>
      <c r="GQ175" s="6">
        <f t="shared" si="423"/>
        <v>0</v>
      </c>
      <c r="GR175" s="6">
        <f t="shared" si="42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4">SUM(GU164, -GU171)</f>
        <v>0</v>
      </c>
      <c r="GV175" s="6">
        <f t="shared" si="424"/>
        <v>0</v>
      </c>
      <c r="GW175" s="6">
        <f t="shared" si="424"/>
        <v>0</v>
      </c>
      <c r="GX175" s="6">
        <f t="shared" si="424"/>
        <v>0</v>
      </c>
      <c r="GY175" s="6">
        <f t="shared" si="424"/>
        <v>0</v>
      </c>
      <c r="GZ175" s="6">
        <f t="shared" si="424"/>
        <v>0</v>
      </c>
      <c r="HA175" s="6">
        <f t="shared" si="42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261" t="s">
        <v>54</v>
      </c>
      <c r="DO176" s="60"/>
      <c r="DP176" s="120" t="s">
        <v>38</v>
      </c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119">
        <f>SUM(DN137, -DN141)</f>
        <v>6.5600000000000006E-2</v>
      </c>
      <c r="DO177" s="6">
        <f>SUM(DO164, -DO170)</f>
        <v>0</v>
      </c>
      <c r="DP177" s="119">
        <f>SUM(DP137, -DP141)</f>
        <v>5.7699999999999994E-2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120" t="s">
        <v>38</v>
      </c>
      <c r="DO178" s="60"/>
      <c r="DP178" s="189" t="s">
        <v>44</v>
      </c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119">
        <f>SUM(DN136, -DN140)</f>
        <v>6.3399999999999998E-2</v>
      </c>
      <c r="DO179" s="6">
        <f>SUM(DO164, -DO169)</f>
        <v>0</v>
      </c>
      <c r="DP179" s="121">
        <f>SUM(DP136, -DP140)</f>
        <v>4.4900000000000002E-2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118" t="s">
        <v>68</v>
      </c>
      <c r="DO180" s="60"/>
      <c r="DP180" s="122" t="s">
        <v>84</v>
      </c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117">
        <f>SUM(DN138, -DN141)</f>
        <v>5.7799999999999997E-2</v>
      </c>
      <c r="DO181" s="6">
        <f>SUM(DO170, -DO177,)</f>
        <v>0</v>
      </c>
      <c r="DP181" s="117">
        <f>SUM(DP141, -DP142)</f>
        <v>3.9900000000000005E-2</v>
      </c>
      <c r="DQ181" s="6">
        <f t="shared" ref="DQ181:DT181" si="425">SUM(DQ170, -DQ177)</f>
        <v>0</v>
      </c>
      <c r="DR181" s="6">
        <f t="shared" si="425"/>
        <v>0</v>
      </c>
      <c r="DS181" s="6">
        <f t="shared" si="425"/>
        <v>0</v>
      </c>
      <c r="DT181" s="6">
        <f t="shared" si="425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26">SUM(DW170, -DW177)</f>
        <v>0</v>
      </c>
      <c r="DX181" s="6">
        <f t="shared" si="426"/>
        <v>0</v>
      </c>
      <c r="DY181" s="6">
        <f t="shared" si="426"/>
        <v>0</v>
      </c>
      <c r="DZ181" s="6">
        <f t="shared" si="42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27">SUM(EC170, -EC177)</f>
        <v>0</v>
      </c>
      <c r="ED181" s="6">
        <f t="shared" si="427"/>
        <v>0</v>
      </c>
      <c r="EE181" s="6">
        <f t="shared" si="427"/>
        <v>0</v>
      </c>
      <c r="EF181" s="6">
        <f t="shared" si="427"/>
        <v>0</v>
      </c>
      <c r="EG181" s="6">
        <f t="shared" si="427"/>
        <v>0</v>
      </c>
      <c r="EH181" s="6">
        <f t="shared" si="427"/>
        <v>0</v>
      </c>
      <c r="EI181" s="6">
        <f t="shared" si="42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28">SUM(EM170, -EM177)</f>
        <v>0</v>
      </c>
      <c r="EN181" s="6">
        <f t="shared" si="428"/>
        <v>0</v>
      </c>
      <c r="EO181" s="6">
        <f t="shared" si="428"/>
        <v>0</v>
      </c>
      <c r="EP181" s="6">
        <f t="shared" si="42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29">SUM(ES170, -ES177)</f>
        <v>0</v>
      </c>
      <c r="ET181" s="6">
        <f t="shared" si="429"/>
        <v>0</v>
      </c>
      <c r="EU181" s="6">
        <f t="shared" si="429"/>
        <v>0</v>
      </c>
      <c r="EV181" s="6">
        <f t="shared" si="42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0">SUM(EY170, -EY177)</f>
        <v>0</v>
      </c>
      <c r="EZ181" s="6">
        <f t="shared" si="430"/>
        <v>0</v>
      </c>
      <c r="FA181" s="6">
        <f t="shared" si="430"/>
        <v>0</v>
      </c>
      <c r="FB181" s="6">
        <f t="shared" si="43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1">SUM(FE170, -FE177)</f>
        <v>0</v>
      </c>
      <c r="FF181" s="6">
        <f t="shared" si="431"/>
        <v>0</v>
      </c>
      <c r="FG181" s="6">
        <f t="shared" si="431"/>
        <v>0</v>
      </c>
      <c r="FH181" s="6">
        <f t="shared" si="43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2">SUM(FK170, -FK177)</f>
        <v>0</v>
      </c>
      <c r="FL181" s="6">
        <f t="shared" si="432"/>
        <v>0</v>
      </c>
      <c r="FM181" s="6">
        <f t="shared" si="432"/>
        <v>0</v>
      </c>
      <c r="FN181" s="6">
        <f t="shared" si="43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3">SUM(FQ170, -FQ177)</f>
        <v>0</v>
      </c>
      <c r="FR181" s="6">
        <f t="shared" si="433"/>
        <v>0</v>
      </c>
      <c r="FS181" s="6">
        <f t="shared" si="433"/>
        <v>0</v>
      </c>
      <c r="FT181" s="6">
        <f t="shared" si="43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4">SUM(FW170, -FW177)</f>
        <v>0</v>
      </c>
      <c r="FX181" s="6">
        <f t="shared" si="434"/>
        <v>0</v>
      </c>
      <c r="FY181" s="6">
        <f t="shared" si="434"/>
        <v>0</v>
      </c>
      <c r="FZ181" s="6">
        <f t="shared" si="43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35">SUM(GC170, -GC177)</f>
        <v>0</v>
      </c>
      <c r="GD181" s="6">
        <f t="shared" si="435"/>
        <v>0</v>
      </c>
      <c r="GE181" s="6">
        <f t="shared" si="435"/>
        <v>0</v>
      </c>
      <c r="GF181" s="6">
        <f t="shared" si="43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6">SUM(GI170, -GI177)</f>
        <v>0</v>
      </c>
      <c r="GJ181" s="6">
        <f t="shared" si="436"/>
        <v>0</v>
      </c>
      <c r="GK181" s="6">
        <f t="shared" si="436"/>
        <v>0</v>
      </c>
      <c r="GL181" s="6">
        <f t="shared" si="43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7">SUM(GO170, -GO177)</f>
        <v>0</v>
      </c>
      <c r="GP181" s="6">
        <f t="shared" si="437"/>
        <v>0</v>
      </c>
      <c r="GQ181" s="6">
        <f t="shared" si="437"/>
        <v>0</v>
      </c>
      <c r="GR181" s="6">
        <f t="shared" si="43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8">SUM(GU170, -GU177)</f>
        <v>0</v>
      </c>
      <c r="GV181" s="6">
        <f t="shared" si="438"/>
        <v>0</v>
      </c>
      <c r="GW181" s="6">
        <f t="shared" si="438"/>
        <v>0</v>
      </c>
      <c r="GX181" s="6">
        <f t="shared" si="438"/>
        <v>0</v>
      </c>
      <c r="GY181" s="6">
        <f t="shared" si="438"/>
        <v>0</v>
      </c>
      <c r="GZ181" s="6">
        <f t="shared" si="438"/>
        <v>0</v>
      </c>
      <c r="HA181" s="6">
        <f t="shared" si="43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189" t="s">
        <v>51</v>
      </c>
      <c r="DO182" s="60"/>
      <c r="DP182" s="118" t="s">
        <v>60</v>
      </c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39">SUM(CD136, -CD137)</f>
        <v>5.4199999999999998E-2</v>
      </c>
      <c r="CE183" s="145">
        <f t="shared" si="439"/>
        <v>5.57E-2</v>
      </c>
      <c r="CF183" s="119">
        <f t="shared" si="439"/>
        <v>6.1299999999999993E-2</v>
      </c>
      <c r="CG183" s="179">
        <f t="shared" si="439"/>
        <v>6.88E-2</v>
      </c>
      <c r="CH183" s="149">
        <f t="shared" si="439"/>
        <v>6.6700000000000009E-2</v>
      </c>
      <c r="CI183" s="117">
        <f t="shared" si="439"/>
        <v>6.6099999999999992E-2</v>
      </c>
      <c r="CJ183" s="179">
        <f t="shared" si="439"/>
        <v>5.2999999999999999E-2</v>
      </c>
      <c r="CK183" s="149">
        <f t="shared" si="43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121">
        <f>SUM(DN137, -DN140)</f>
        <v>5.2900000000000003E-2</v>
      </c>
      <c r="DO183" s="6">
        <f>SUM(DO170, -DO176)</f>
        <v>0</v>
      </c>
      <c r="DP183" s="121">
        <f>SUM(DP138, -DP141)</f>
        <v>3.7899999999999996E-2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120" t="s">
        <v>36</v>
      </c>
      <c r="DO184" s="60"/>
      <c r="DP184" s="169" t="s">
        <v>59</v>
      </c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40">SUM(CC137, -CC141)</f>
        <v>3.7400000000000003E-2</v>
      </c>
      <c r="CD185" s="180">
        <f t="shared" si="440"/>
        <v>3.95E-2</v>
      </c>
      <c r="CE185" s="147">
        <f t="shared" si="440"/>
        <v>3.9199999999999999E-2</v>
      </c>
      <c r="CF185" s="121">
        <f t="shared" si="440"/>
        <v>5.1799999999999999E-2</v>
      </c>
      <c r="CG185" s="180">
        <f t="shared" si="440"/>
        <v>4.3900000000000002E-2</v>
      </c>
      <c r="CH185" s="147">
        <f t="shared" si="440"/>
        <v>5.2000000000000005E-2</v>
      </c>
      <c r="CI185" s="121">
        <f t="shared" si="440"/>
        <v>4.9000000000000002E-2</v>
      </c>
      <c r="CJ185" s="180">
        <f t="shared" si="440"/>
        <v>3.6900000000000002E-2</v>
      </c>
      <c r="CK185" s="147">
        <f t="shared" si="44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117">
        <f>SUM(DN136, -DN139)</f>
        <v>5.2600000000000001E-2</v>
      </c>
      <c r="DO185" s="6">
        <f>SUM(DO170, -DO175)</f>
        <v>0</v>
      </c>
      <c r="DP185" s="116">
        <f>SUM(DP139, -DP141)</f>
        <v>3.6199999999999996E-2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118" t="s">
        <v>60</v>
      </c>
      <c r="DO186" s="60"/>
      <c r="DP186" s="261" t="s">
        <v>54</v>
      </c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121">
        <f>SUM(DN138, -DN140)</f>
        <v>4.5100000000000001E-2</v>
      </c>
      <c r="DO187" s="6">
        <f>SUM(DO176, -DO183,)</f>
        <v>0</v>
      </c>
      <c r="DP187" s="119">
        <f>SUM(DP136, -DP139)</f>
        <v>3.5200000000000002E-2</v>
      </c>
      <c r="DQ187" s="6">
        <f t="shared" ref="DQ187:DT187" si="441">SUM(DQ176, -DQ183)</f>
        <v>0</v>
      </c>
      <c r="DR187" s="6">
        <f t="shared" si="441"/>
        <v>0</v>
      </c>
      <c r="DS187" s="6">
        <f t="shared" si="441"/>
        <v>0</v>
      </c>
      <c r="DT187" s="6">
        <f t="shared" si="441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42">SUM(DW176, -DW183)</f>
        <v>0</v>
      </c>
      <c r="DX187" s="6">
        <f t="shared" si="442"/>
        <v>0</v>
      </c>
      <c r="DY187" s="6">
        <f t="shared" si="442"/>
        <v>0</v>
      </c>
      <c r="DZ187" s="6">
        <f t="shared" si="44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43">SUM(EC176, -EC183)</f>
        <v>0</v>
      </c>
      <c r="ED187" s="6">
        <f t="shared" si="443"/>
        <v>0</v>
      </c>
      <c r="EE187" s="6">
        <f t="shared" si="443"/>
        <v>0</v>
      </c>
      <c r="EF187" s="6">
        <f t="shared" si="443"/>
        <v>0</v>
      </c>
      <c r="EG187" s="6">
        <f t="shared" si="443"/>
        <v>0</v>
      </c>
      <c r="EH187" s="6">
        <f t="shared" si="443"/>
        <v>0</v>
      </c>
      <c r="EI187" s="6">
        <f t="shared" si="44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44">SUM(EM176, -EM183)</f>
        <v>0</v>
      </c>
      <c r="EN187" s="6">
        <f t="shared" si="444"/>
        <v>0</v>
      </c>
      <c r="EO187" s="6">
        <f t="shared" si="444"/>
        <v>0</v>
      </c>
      <c r="EP187" s="6">
        <f t="shared" si="44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45">SUM(ES176, -ES183)</f>
        <v>0</v>
      </c>
      <c r="ET187" s="6">
        <f t="shared" si="445"/>
        <v>0</v>
      </c>
      <c r="EU187" s="6">
        <f t="shared" si="445"/>
        <v>0</v>
      </c>
      <c r="EV187" s="6">
        <f t="shared" si="44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46">SUM(EY176, -EY183)</f>
        <v>0</v>
      </c>
      <c r="EZ187" s="6">
        <f t="shared" si="446"/>
        <v>0</v>
      </c>
      <c r="FA187" s="6">
        <f t="shared" si="446"/>
        <v>0</v>
      </c>
      <c r="FB187" s="6">
        <f t="shared" si="44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7">SUM(FE176, -FE183)</f>
        <v>0</v>
      </c>
      <c r="FF187" s="6">
        <f t="shared" si="447"/>
        <v>0</v>
      </c>
      <c r="FG187" s="6">
        <f t="shared" si="447"/>
        <v>0</v>
      </c>
      <c r="FH187" s="6">
        <f t="shared" si="44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48">SUM(FK176, -FK183)</f>
        <v>0</v>
      </c>
      <c r="FL187" s="6">
        <f t="shared" si="448"/>
        <v>0</v>
      </c>
      <c r="FM187" s="6">
        <f t="shared" si="448"/>
        <v>0</v>
      </c>
      <c r="FN187" s="6">
        <f t="shared" si="44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49">SUM(FQ176, -FQ183)</f>
        <v>0</v>
      </c>
      <c r="FR187" s="6">
        <f t="shared" si="449"/>
        <v>0</v>
      </c>
      <c r="FS187" s="6">
        <f t="shared" si="449"/>
        <v>0</v>
      </c>
      <c r="FT187" s="6">
        <f t="shared" si="44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0">SUM(FW176, -FW183)</f>
        <v>0</v>
      </c>
      <c r="FX187" s="6">
        <f t="shared" si="450"/>
        <v>0</v>
      </c>
      <c r="FY187" s="6">
        <f t="shared" si="450"/>
        <v>0</v>
      </c>
      <c r="FZ187" s="6">
        <f t="shared" si="45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1">SUM(GC176, -GC183)</f>
        <v>0</v>
      </c>
      <c r="GD187" s="6">
        <f t="shared" si="451"/>
        <v>0</v>
      </c>
      <c r="GE187" s="6">
        <f t="shared" si="451"/>
        <v>0</v>
      </c>
      <c r="GF187" s="6">
        <f t="shared" si="45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2">SUM(GI176, -GI183)</f>
        <v>0</v>
      </c>
      <c r="GJ187" s="6">
        <f t="shared" si="452"/>
        <v>0</v>
      </c>
      <c r="GK187" s="6">
        <f t="shared" si="452"/>
        <v>0</v>
      </c>
      <c r="GL187" s="6">
        <f t="shared" si="45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3">SUM(GO176, -GO183)</f>
        <v>0</v>
      </c>
      <c r="GP187" s="6">
        <f t="shared" si="453"/>
        <v>0</v>
      </c>
      <c r="GQ187" s="6">
        <f t="shared" si="453"/>
        <v>0</v>
      </c>
      <c r="GR187" s="6">
        <f t="shared" si="45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4">SUM(GU176, -GU183)</f>
        <v>0</v>
      </c>
      <c r="GV187" s="6">
        <f t="shared" si="454"/>
        <v>0</v>
      </c>
      <c r="GW187" s="6">
        <f t="shared" si="454"/>
        <v>0</v>
      </c>
      <c r="GX187" s="6">
        <f t="shared" si="454"/>
        <v>0</v>
      </c>
      <c r="GY187" s="6">
        <f t="shared" si="454"/>
        <v>0</v>
      </c>
      <c r="GZ187" s="6">
        <f t="shared" si="454"/>
        <v>0</v>
      </c>
      <c r="HA187" s="6">
        <f t="shared" si="45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189" t="s">
        <v>44</v>
      </c>
      <c r="DO188" s="60"/>
      <c r="DP188" s="189" t="s">
        <v>55</v>
      </c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121">
        <f>SUM(DN137, -DN139)</f>
        <v>4.2099999999999999E-2</v>
      </c>
      <c r="DO189" s="6">
        <f>SUM(DO176, -DO182)</f>
        <v>0</v>
      </c>
      <c r="DP189" s="119">
        <f>SUM(DP136, -DP138)</f>
        <v>3.3500000000000002E-2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118" t="s">
        <v>49</v>
      </c>
      <c r="DO190" s="60"/>
      <c r="DP190" s="120" t="s">
        <v>36</v>
      </c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121">
        <f>SUM(DN138, -DN139)</f>
        <v>3.4299999999999997E-2</v>
      </c>
      <c r="DO191" s="6">
        <f>SUM(DO176, -DO181)</f>
        <v>0</v>
      </c>
      <c r="DP191" s="117">
        <f>SUM(DP137, -DP140)</f>
        <v>3.1199999999999999E-2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123" t="s">
        <v>48</v>
      </c>
      <c r="DO192" s="60"/>
      <c r="DP192" s="123" t="s">
        <v>45</v>
      </c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121">
        <f>SUM(DN139, -DN141)</f>
        <v>2.35E-2</v>
      </c>
      <c r="DO193" s="6">
        <f>SUM(DO182, -DO189,)</f>
        <v>0</v>
      </c>
      <c r="DP193" s="209">
        <f>SUM(DP140, -DP141)</f>
        <v>2.6499999999999999E-2</v>
      </c>
      <c r="DQ193" s="6">
        <f t="shared" ref="DQ193:DT193" si="455">SUM(DQ182, -DQ189)</f>
        <v>0</v>
      </c>
      <c r="DR193" s="6">
        <f t="shared" si="455"/>
        <v>0</v>
      </c>
      <c r="DS193" s="6">
        <f t="shared" si="455"/>
        <v>0</v>
      </c>
      <c r="DT193" s="6">
        <f t="shared" si="455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56">SUM(DW182, -DW189)</f>
        <v>0</v>
      </c>
      <c r="DX193" s="6">
        <f t="shared" si="456"/>
        <v>0</v>
      </c>
      <c r="DY193" s="6">
        <f t="shared" si="456"/>
        <v>0</v>
      </c>
      <c r="DZ193" s="6">
        <f t="shared" si="456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57">SUM(EC182, -EC189)</f>
        <v>0</v>
      </c>
      <c r="ED193" s="6">
        <f t="shared" si="457"/>
        <v>0</v>
      </c>
      <c r="EE193" s="6">
        <f t="shared" si="457"/>
        <v>0</v>
      </c>
      <c r="EF193" s="6">
        <f t="shared" si="457"/>
        <v>0</v>
      </c>
      <c r="EG193" s="6">
        <f t="shared" si="457"/>
        <v>0</v>
      </c>
      <c r="EH193" s="6">
        <f t="shared" si="457"/>
        <v>0</v>
      </c>
      <c r="EI193" s="6">
        <f t="shared" si="457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58">SUM(EM182, -EM189)</f>
        <v>0</v>
      </c>
      <c r="EN193" s="6">
        <f t="shared" si="458"/>
        <v>0</v>
      </c>
      <c r="EO193" s="6">
        <f t="shared" si="458"/>
        <v>0</v>
      </c>
      <c r="EP193" s="6">
        <f t="shared" si="458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59">SUM(ES182, -ES189)</f>
        <v>0</v>
      </c>
      <c r="ET193" s="6">
        <f t="shared" si="459"/>
        <v>0</v>
      </c>
      <c r="EU193" s="6">
        <f t="shared" si="459"/>
        <v>0</v>
      </c>
      <c r="EV193" s="6">
        <f t="shared" si="459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60">SUM(EY182, -EY189)</f>
        <v>0</v>
      </c>
      <c r="EZ193" s="6">
        <f t="shared" si="460"/>
        <v>0</v>
      </c>
      <c r="FA193" s="6">
        <f t="shared" si="460"/>
        <v>0</v>
      </c>
      <c r="FB193" s="6">
        <f t="shared" si="46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61">SUM(FE182, -FE189)</f>
        <v>0</v>
      </c>
      <c r="FF193" s="6">
        <f t="shared" si="461"/>
        <v>0</v>
      </c>
      <c r="FG193" s="6">
        <f t="shared" si="461"/>
        <v>0</v>
      </c>
      <c r="FH193" s="6">
        <f t="shared" si="46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62">SUM(FK182, -FK189)</f>
        <v>0</v>
      </c>
      <c r="FL193" s="6">
        <f t="shared" si="462"/>
        <v>0</v>
      </c>
      <c r="FM193" s="6">
        <f t="shared" si="462"/>
        <v>0</v>
      </c>
      <c r="FN193" s="6">
        <f t="shared" si="46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63">SUM(FQ182, -FQ189)</f>
        <v>0</v>
      </c>
      <c r="FR193" s="6">
        <f t="shared" si="463"/>
        <v>0</v>
      </c>
      <c r="FS193" s="6">
        <f t="shared" si="463"/>
        <v>0</v>
      </c>
      <c r="FT193" s="6">
        <f t="shared" si="46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64">SUM(FW182, -FW189)</f>
        <v>0</v>
      </c>
      <c r="FX193" s="6">
        <f t="shared" si="464"/>
        <v>0</v>
      </c>
      <c r="FY193" s="6">
        <f t="shared" si="464"/>
        <v>0</v>
      </c>
      <c r="FZ193" s="6">
        <f t="shared" si="46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65">SUM(GC182, -GC189)</f>
        <v>0</v>
      </c>
      <c r="GD193" s="6">
        <f t="shared" si="465"/>
        <v>0</v>
      </c>
      <c r="GE193" s="6">
        <f t="shared" si="465"/>
        <v>0</v>
      </c>
      <c r="GF193" s="6">
        <f t="shared" si="46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66">SUM(GI182, -GI189)</f>
        <v>0</v>
      </c>
      <c r="GJ193" s="6">
        <f t="shared" si="466"/>
        <v>0</v>
      </c>
      <c r="GK193" s="6">
        <f t="shared" si="466"/>
        <v>0</v>
      </c>
      <c r="GL193" s="6">
        <f t="shared" si="46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67">SUM(GO182, -GO189)</f>
        <v>0</v>
      </c>
      <c r="GP193" s="6">
        <f t="shared" si="467"/>
        <v>0</v>
      </c>
      <c r="GQ193" s="6">
        <f t="shared" si="467"/>
        <v>0</v>
      </c>
      <c r="GR193" s="6">
        <f t="shared" si="46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68">SUM(GU182, -GU189)</f>
        <v>0</v>
      </c>
      <c r="GV193" s="6">
        <f t="shared" si="468"/>
        <v>0</v>
      </c>
      <c r="GW193" s="6">
        <f t="shared" si="468"/>
        <v>0</v>
      </c>
      <c r="GX193" s="6">
        <f t="shared" si="468"/>
        <v>0</v>
      </c>
      <c r="GY193" s="6">
        <f t="shared" si="468"/>
        <v>0</v>
      </c>
      <c r="GZ193" s="6">
        <f t="shared" si="468"/>
        <v>0</v>
      </c>
      <c r="HA193" s="6">
        <f t="shared" si="468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120" t="s">
        <v>42</v>
      </c>
      <c r="DO194" s="60"/>
      <c r="DP194" s="120" t="s">
        <v>41</v>
      </c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121">
        <f>SUM(DN136, -DN138)</f>
        <v>1.8300000000000004E-2</v>
      </c>
      <c r="DO195" s="6">
        <f>SUM(DO182, -DO188)</f>
        <v>0</v>
      </c>
      <c r="DP195" s="121">
        <f>SUM(DP137, -DP139)</f>
        <v>2.1499999999999998E-2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122" t="s">
        <v>59</v>
      </c>
      <c r="DO196" s="60"/>
      <c r="DP196" s="120" t="s">
        <v>42</v>
      </c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116">
        <f>SUM(DN140, -DN141)</f>
        <v>1.2700000000000001E-2</v>
      </c>
      <c r="DO197" s="6">
        <f>SUM(DO182, -DO187)</f>
        <v>0</v>
      </c>
      <c r="DP197" s="121">
        <f>SUM(DP137, -DP138)</f>
        <v>1.9799999999999998E-2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123" t="s">
        <v>45</v>
      </c>
      <c r="DO198" s="60"/>
      <c r="DP198" s="189" t="s">
        <v>37</v>
      </c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209">
        <f>SUM(DN139, -DN140)</f>
        <v>1.0799999999999999E-2</v>
      </c>
      <c r="DO199" s="6">
        <f>SUM(DO184, -DO189)</f>
        <v>0</v>
      </c>
      <c r="DP199" s="121">
        <f>SUM(DP136, -DP137)</f>
        <v>1.3700000000000004E-2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120" t="s">
        <v>37</v>
      </c>
      <c r="DO200" s="60"/>
      <c r="DP200" s="118" t="s">
        <v>49</v>
      </c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121">
        <f>SUM(DN136, -DN137)</f>
        <v>1.0500000000000002E-2</v>
      </c>
      <c r="DO201" s="6">
        <f>SUM(DO190, -DO197,)</f>
        <v>0</v>
      </c>
      <c r="DP201" s="121">
        <f>SUM(DP138, -DP140)</f>
        <v>1.1399999999999999E-2</v>
      </c>
      <c r="DQ201" s="6">
        <f t="shared" ref="DQ201:DT201" si="469">SUM(DQ190, -DQ197)</f>
        <v>0</v>
      </c>
      <c r="DR201" s="6">
        <f t="shared" si="469"/>
        <v>0</v>
      </c>
      <c r="DS201" s="6">
        <f t="shared" si="469"/>
        <v>0</v>
      </c>
      <c r="DT201" s="6">
        <f t="shared" si="469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70">SUM(DW190, -DW197)</f>
        <v>0</v>
      </c>
      <c r="DX201" s="6">
        <f t="shared" si="470"/>
        <v>0</v>
      </c>
      <c r="DY201" s="6">
        <f t="shared" si="470"/>
        <v>0</v>
      </c>
      <c r="DZ201" s="6">
        <f t="shared" si="47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71">SUM(EC190, -EC197)</f>
        <v>0</v>
      </c>
      <c r="ED201" s="6">
        <f t="shared" si="471"/>
        <v>0</v>
      </c>
      <c r="EE201" s="6">
        <f t="shared" si="471"/>
        <v>0</v>
      </c>
      <c r="EF201" s="6">
        <f t="shared" si="471"/>
        <v>0</v>
      </c>
      <c r="EG201" s="6">
        <f t="shared" si="471"/>
        <v>0</v>
      </c>
      <c r="EH201" s="6">
        <f t="shared" si="471"/>
        <v>0</v>
      </c>
      <c r="EI201" s="6">
        <f t="shared" si="47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72">SUM(EM190, -EM197)</f>
        <v>0</v>
      </c>
      <c r="EN201" s="6">
        <f t="shared" si="472"/>
        <v>0</v>
      </c>
      <c r="EO201" s="6">
        <f t="shared" si="472"/>
        <v>0</v>
      </c>
      <c r="EP201" s="6">
        <f t="shared" si="47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73">SUM(ES190, -ES197)</f>
        <v>0</v>
      </c>
      <c r="ET201" s="6">
        <f t="shared" si="473"/>
        <v>0</v>
      </c>
      <c r="EU201" s="6">
        <f t="shared" si="473"/>
        <v>0</v>
      </c>
      <c r="EV201" s="6">
        <f t="shared" si="47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74">SUM(EY190, -EY197)</f>
        <v>0</v>
      </c>
      <c r="EZ201" s="6">
        <f t="shared" si="474"/>
        <v>0</v>
      </c>
      <c r="FA201" s="6">
        <f t="shared" si="474"/>
        <v>0</v>
      </c>
      <c r="FB201" s="6">
        <f t="shared" si="47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75">SUM(FE190, -FE197)</f>
        <v>0</v>
      </c>
      <c r="FF201" s="6">
        <f t="shared" si="475"/>
        <v>0</v>
      </c>
      <c r="FG201" s="6">
        <f t="shared" si="475"/>
        <v>0</v>
      </c>
      <c r="FH201" s="6">
        <f t="shared" si="47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76">SUM(FK190, -FK197)</f>
        <v>0</v>
      </c>
      <c r="FL201" s="6">
        <f t="shared" si="476"/>
        <v>0</v>
      </c>
      <c r="FM201" s="6">
        <f t="shared" si="476"/>
        <v>0</v>
      </c>
      <c r="FN201" s="6">
        <f t="shared" si="47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77">SUM(FQ190, -FQ197)</f>
        <v>0</v>
      </c>
      <c r="FR201" s="6">
        <f t="shared" si="477"/>
        <v>0</v>
      </c>
      <c r="FS201" s="6">
        <f t="shared" si="477"/>
        <v>0</v>
      </c>
      <c r="FT201" s="6">
        <f t="shared" si="47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78">SUM(FW190, -FW197)</f>
        <v>0</v>
      </c>
      <c r="FX201" s="6">
        <f t="shared" si="478"/>
        <v>0</v>
      </c>
      <c r="FY201" s="6">
        <f t="shared" si="478"/>
        <v>0</v>
      </c>
      <c r="FZ201" s="6">
        <f t="shared" si="47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79">SUM(GC190, -GC197)</f>
        <v>0</v>
      </c>
      <c r="GD201" s="6">
        <f t="shared" si="479"/>
        <v>0</v>
      </c>
      <c r="GE201" s="6">
        <f t="shared" si="479"/>
        <v>0</v>
      </c>
      <c r="GF201" s="6">
        <f t="shared" si="47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80">SUM(GI190, -GI197)</f>
        <v>0</v>
      </c>
      <c r="GJ201" s="6">
        <f t="shared" si="480"/>
        <v>0</v>
      </c>
      <c r="GK201" s="6">
        <f t="shared" si="480"/>
        <v>0</v>
      </c>
      <c r="GL201" s="6">
        <f t="shared" si="48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81">SUM(GO190, -GO197)</f>
        <v>0</v>
      </c>
      <c r="GP201" s="6">
        <f t="shared" si="481"/>
        <v>0</v>
      </c>
      <c r="GQ201" s="6">
        <f t="shared" si="481"/>
        <v>0</v>
      </c>
      <c r="GR201" s="6">
        <f t="shared" si="48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82">SUM(GU190, -GU197)</f>
        <v>0</v>
      </c>
      <c r="GV201" s="6">
        <f t="shared" si="482"/>
        <v>0</v>
      </c>
      <c r="GW201" s="6">
        <f t="shared" si="482"/>
        <v>0</v>
      </c>
      <c r="GX201" s="6">
        <f t="shared" si="482"/>
        <v>0</v>
      </c>
      <c r="GY201" s="6">
        <f t="shared" si="482"/>
        <v>0</v>
      </c>
      <c r="GZ201" s="6">
        <f t="shared" si="482"/>
        <v>0</v>
      </c>
      <c r="HA201" s="6">
        <f t="shared" si="48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189" t="s">
        <v>55</v>
      </c>
      <c r="DO202" s="60"/>
      <c r="DP202" s="169" t="s">
        <v>48</v>
      </c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119">
        <f>SUM(DN137, -DN138)</f>
        <v>7.8000000000000014E-3</v>
      </c>
      <c r="DO203" s="6">
        <f>SUM(DO190, -DO196)</f>
        <v>0</v>
      </c>
      <c r="DP203" s="121">
        <f>SUM(DP139, -DP140)</f>
        <v>9.6999999999999986E-3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124" t="s">
        <v>63</v>
      </c>
      <c r="DO204" s="60"/>
      <c r="DP204" s="118" t="s">
        <v>68</v>
      </c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117">
        <f>SUM(DN142, -DN143)</f>
        <v>1.2999999999999956E-3</v>
      </c>
      <c r="DO205" s="6">
        <f>SUM(DO190, -DO195)</f>
        <v>0</v>
      </c>
      <c r="DP205" s="117">
        <f>SUM(DP138, -DP139)</f>
        <v>1.7000000000000001E-3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X48">
      <selection activeCell="DM124" sqref="DM12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2019-02-25T13:31:30Z</dcterms:modified>
</cp:coreProperties>
</file>